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drawings/drawing2.xml" ContentType="application/vnd.openxmlformats-officedocument.drawing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drawings/drawing3.xml" ContentType="application/vnd.openxmlformats-officedocument.drawing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70" windowWidth="14715" windowHeight="7965" tabRatio="713" activeTab="1"/>
  </bookViews>
  <sheets>
    <sheet name="マニュアル" sheetId="30" r:id="rId1"/>
    <sheet name="参加者名簿" sheetId="27" r:id="rId2"/>
    <sheet name="作業日報" sheetId="29" r:id="rId3"/>
    <sheet name="様式第1-6号" sheetId="25" r:id="rId4"/>
    <sheet name="様式１－６（着色なし) 手引き記載例" sheetId="26" state="hidden" r:id="rId5"/>
  </sheets>
  <definedNames>
    <definedName name="_xlnm.Print_Area" localSheetId="2">作業日報!$A$1:$H$660</definedName>
    <definedName name="_xlnm.Print_Area" localSheetId="4">'様式１－６（着色なし) 手引き記載例'!$A$1:$AM$52</definedName>
    <definedName name="_xlnm.Print_Area" localSheetId="3">'様式第1-6号'!$A$1:$AM$53</definedName>
    <definedName name="_xlnm.Print_Titles" localSheetId="1">参加者名簿!$1:$1</definedName>
  </definedNames>
  <calcPr calcId="145621"/>
</workbook>
</file>

<file path=xl/calcChain.xml><?xml version="1.0" encoding="utf-8"?>
<calcChain xmlns="http://schemas.openxmlformats.org/spreadsheetml/2006/main">
  <c r="AY9" i="25" l="1"/>
  <c r="AZ9" i="25"/>
  <c r="BA9" i="25"/>
  <c r="BB9" i="25"/>
  <c r="BC9" i="25"/>
  <c r="AY10" i="25"/>
  <c r="AZ10" i="25"/>
  <c r="BA10" i="25"/>
  <c r="BB10" i="25"/>
  <c r="BC10" i="25"/>
  <c r="AY11" i="25"/>
  <c r="AZ11" i="25"/>
  <c r="BA11" i="25"/>
  <c r="BB11" i="25"/>
  <c r="BC11" i="25"/>
  <c r="AY12" i="25"/>
  <c r="AZ12" i="25"/>
  <c r="BA12" i="25"/>
  <c r="BB12" i="25"/>
  <c r="BC12" i="25"/>
  <c r="AY13" i="25"/>
  <c r="AZ13" i="25"/>
  <c r="BA13" i="25"/>
  <c r="BB13" i="25"/>
  <c r="BC13" i="25"/>
  <c r="AY14" i="25"/>
  <c r="AZ14" i="25"/>
  <c r="BA14" i="25"/>
  <c r="BB14" i="25"/>
  <c r="BC14" i="25"/>
  <c r="AY15" i="25"/>
  <c r="AZ15" i="25"/>
  <c r="BA15" i="25"/>
  <c r="BB15" i="25"/>
  <c r="BC15" i="25"/>
  <c r="AY16" i="25"/>
  <c r="AZ16" i="25"/>
  <c r="BA16" i="25"/>
  <c r="BB16" i="25"/>
  <c r="BC16" i="25"/>
  <c r="AY17" i="25"/>
  <c r="AZ17" i="25"/>
  <c r="BA17" i="25"/>
  <c r="BB17" i="25"/>
  <c r="BC17" i="25"/>
  <c r="AY18" i="25"/>
  <c r="AZ18" i="25"/>
  <c r="BA18" i="25"/>
  <c r="BB18" i="25"/>
  <c r="BC18" i="25"/>
  <c r="AY19" i="25"/>
  <c r="AZ19" i="25"/>
  <c r="BA19" i="25"/>
  <c r="BB19" i="25"/>
  <c r="BC19" i="25"/>
  <c r="AY20" i="25"/>
  <c r="AZ20" i="25"/>
  <c r="BA20" i="25"/>
  <c r="BB20" i="25"/>
  <c r="BC20" i="25"/>
  <c r="AY21" i="25"/>
  <c r="AZ21" i="25"/>
  <c r="BA21" i="25"/>
  <c r="BB21" i="25"/>
  <c r="BC21" i="25"/>
  <c r="AY22" i="25"/>
  <c r="AZ22" i="25"/>
  <c r="BA22" i="25"/>
  <c r="BB22" i="25"/>
  <c r="BC22" i="25"/>
  <c r="AY23" i="25"/>
  <c r="AZ23" i="25"/>
  <c r="BA23" i="25"/>
  <c r="BB23" i="25"/>
  <c r="BC23" i="25"/>
  <c r="AY24" i="25"/>
  <c r="AZ24" i="25"/>
  <c r="BA24" i="25"/>
  <c r="BB24" i="25"/>
  <c r="BC24" i="25"/>
  <c r="AY25" i="25"/>
  <c r="AZ25" i="25"/>
  <c r="BA25" i="25"/>
  <c r="BB25" i="25"/>
  <c r="BC25" i="25"/>
  <c r="AY26" i="25"/>
  <c r="AZ26" i="25"/>
  <c r="BA26" i="25"/>
  <c r="BB26" i="25"/>
  <c r="BC26" i="25"/>
  <c r="AY27" i="25"/>
  <c r="AZ27" i="25"/>
  <c r="BA27" i="25"/>
  <c r="BB27" i="25"/>
  <c r="BC27" i="25"/>
  <c r="AY28" i="25"/>
  <c r="AZ28" i="25"/>
  <c r="BA28" i="25"/>
  <c r="BB28" i="25"/>
  <c r="BC28" i="25"/>
  <c r="AY29" i="25"/>
  <c r="AZ29" i="25"/>
  <c r="BA29" i="25"/>
  <c r="BB29" i="25"/>
  <c r="BC29" i="25"/>
  <c r="AY30" i="25"/>
  <c r="AZ30" i="25"/>
  <c r="BA30" i="25"/>
  <c r="BB30" i="25"/>
  <c r="BC30" i="25"/>
  <c r="AY31" i="25"/>
  <c r="AZ31" i="25"/>
  <c r="BA31" i="25"/>
  <c r="BB31" i="25"/>
  <c r="BC31" i="25"/>
  <c r="AY32" i="25"/>
  <c r="AZ32" i="25"/>
  <c r="BA32" i="25"/>
  <c r="BB32" i="25"/>
  <c r="BC32" i="25"/>
  <c r="AY33" i="25"/>
  <c r="AZ33" i="25"/>
  <c r="BA33" i="25"/>
  <c r="BB33" i="25"/>
  <c r="BC33" i="25"/>
  <c r="AY34" i="25"/>
  <c r="AZ34" i="25"/>
  <c r="BA34" i="25"/>
  <c r="BB34" i="25"/>
  <c r="BC34" i="25"/>
  <c r="AY35" i="25"/>
  <c r="AZ35" i="25"/>
  <c r="BA35" i="25"/>
  <c r="BB35" i="25"/>
  <c r="BC35" i="25"/>
  <c r="AY36" i="25"/>
  <c r="AZ36" i="25"/>
  <c r="BA36" i="25"/>
  <c r="BB36" i="25"/>
  <c r="BC36" i="25"/>
  <c r="AY37" i="25"/>
  <c r="AZ37" i="25"/>
  <c r="BA37" i="25"/>
  <c r="BB37" i="25"/>
  <c r="BC37" i="25"/>
  <c r="AY38" i="25"/>
  <c r="AZ38" i="25"/>
  <c r="BA38" i="25"/>
  <c r="BB38" i="25"/>
  <c r="BC38" i="25"/>
  <c r="AY39" i="25"/>
  <c r="AZ39" i="25"/>
  <c r="BA39" i="25"/>
  <c r="BB39" i="25"/>
  <c r="BC39" i="25"/>
  <c r="AY40" i="25"/>
  <c r="AZ40" i="25"/>
  <c r="BA40" i="25"/>
  <c r="BB40" i="25"/>
  <c r="BC40" i="25"/>
  <c r="AY41" i="25"/>
  <c r="AZ41" i="25"/>
  <c r="BA41" i="25"/>
  <c r="BB41" i="25"/>
  <c r="BC41" i="25"/>
  <c r="AY42" i="25"/>
  <c r="AZ42" i="25"/>
  <c r="BA42" i="25"/>
  <c r="BB42" i="25"/>
  <c r="BC42" i="25"/>
  <c r="AY43" i="25"/>
  <c r="AZ43" i="25"/>
  <c r="BA43" i="25"/>
  <c r="BB43" i="25"/>
  <c r="BC43" i="25"/>
  <c r="AY44" i="25"/>
  <c r="AZ44" i="25"/>
  <c r="BA44" i="25"/>
  <c r="BB44" i="25"/>
  <c r="BC44" i="25"/>
  <c r="AY45" i="25"/>
  <c r="AZ45" i="25"/>
  <c r="BA45" i="25"/>
  <c r="BB45" i="25"/>
  <c r="BC45" i="25"/>
  <c r="AY46" i="25"/>
  <c r="AZ46" i="25"/>
  <c r="BA46" i="25"/>
  <c r="BB46" i="25"/>
  <c r="BC46" i="25"/>
  <c r="AY47" i="25"/>
  <c r="AZ47" i="25"/>
  <c r="BA47" i="25"/>
  <c r="BB47" i="25"/>
  <c r="BC47" i="25"/>
  <c r="AY48" i="25"/>
  <c r="AZ48" i="25"/>
  <c r="BA48" i="25"/>
  <c r="BB48" i="25"/>
  <c r="BC48" i="25"/>
  <c r="AY49" i="25"/>
  <c r="AZ49" i="25"/>
  <c r="BA49" i="25"/>
  <c r="BB49" i="25"/>
  <c r="BC49" i="25"/>
  <c r="AY50" i="25"/>
  <c r="AZ50" i="25"/>
  <c r="BA50" i="25"/>
  <c r="BB50" i="25"/>
  <c r="BC50" i="25"/>
  <c r="AY51" i="25"/>
  <c r="AZ51" i="25"/>
  <c r="BA51" i="25"/>
  <c r="BB51" i="25"/>
  <c r="BC51" i="25"/>
  <c r="AY52" i="25"/>
  <c r="AZ52" i="25"/>
  <c r="BA52" i="25"/>
  <c r="BB52" i="25"/>
  <c r="BC52" i="25"/>
  <c r="BC8" i="25"/>
  <c r="BB8" i="25"/>
  <c r="BA8" i="25"/>
  <c r="AZ8" i="25"/>
  <c r="AY8" i="25"/>
  <c r="S100" i="27"/>
  <c r="S99" i="27"/>
  <c r="S98" i="27"/>
  <c r="S97" i="27"/>
  <c r="S96" i="27"/>
  <c r="S95" i="27"/>
  <c r="S94" i="27"/>
  <c r="S93" i="27"/>
  <c r="S92" i="27"/>
  <c r="S91" i="27"/>
  <c r="S90" i="27"/>
  <c r="S89" i="27"/>
  <c r="S88" i="27"/>
  <c r="S87" i="27"/>
  <c r="S86" i="27"/>
  <c r="S85" i="27"/>
  <c r="S84" i="27"/>
  <c r="S83" i="27"/>
  <c r="S82" i="27"/>
  <c r="S81" i="27"/>
  <c r="S80" i="27"/>
  <c r="S79" i="27"/>
  <c r="S78" i="27"/>
  <c r="S77" i="27"/>
  <c r="S76" i="27"/>
  <c r="S75" i="27"/>
  <c r="S74" i="27"/>
  <c r="S73" i="27"/>
  <c r="S72" i="27"/>
  <c r="S71" i="27"/>
  <c r="S70" i="27"/>
  <c r="S69" i="27"/>
  <c r="S68" i="27"/>
  <c r="S67" i="27"/>
  <c r="S66" i="27"/>
  <c r="S65" i="27"/>
  <c r="S64" i="27"/>
  <c r="S63" i="27"/>
  <c r="S62" i="27"/>
  <c r="S61" i="27"/>
  <c r="S60" i="27"/>
  <c r="S59" i="27"/>
  <c r="S58" i="27"/>
  <c r="S57" i="27"/>
  <c r="S56" i="27"/>
  <c r="S55" i="27"/>
  <c r="S54" i="27"/>
  <c r="S53" i="27"/>
  <c r="S52" i="27"/>
  <c r="S51" i="27"/>
  <c r="S50" i="27"/>
  <c r="S49" i="27"/>
  <c r="S48" i="27"/>
  <c r="S47" i="27"/>
  <c r="S46" i="27"/>
  <c r="S45" i="27"/>
  <c r="S44" i="27"/>
  <c r="S43" i="27"/>
  <c r="S42" i="27"/>
  <c r="S41" i="27"/>
  <c r="S40" i="27"/>
  <c r="S39" i="27"/>
  <c r="S38" i="27"/>
  <c r="S37" i="27"/>
  <c r="S36" i="27"/>
  <c r="S35" i="27"/>
  <c r="S34" i="27"/>
  <c r="S33" i="27"/>
  <c r="S32" i="27"/>
  <c r="S31" i="27"/>
  <c r="S30" i="27"/>
  <c r="S29" i="27"/>
  <c r="S28" i="27"/>
  <c r="S27" i="27"/>
  <c r="S26" i="27"/>
  <c r="S25" i="27"/>
  <c r="S24" i="27"/>
  <c r="S23" i="27"/>
  <c r="S22" i="27"/>
  <c r="S21" i="27"/>
  <c r="S20" i="27"/>
  <c r="S19" i="27"/>
  <c r="S18" i="27"/>
  <c r="S17" i="27"/>
  <c r="S16" i="27"/>
  <c r="S15" i="27"/>
  <c r="S14" i="27"/>
  <c r="S13" i="27"/>
  <c r="S12" i="27"/>
  <c r="S11" i="27"/>
  <c r="S10" i="27"/>
  <c r="S9" i="27"/>
  <c r="S8" i="27"/>
  <c r="S7" i="27"/>
  <c r="S6" i="27"/>
  <c r="S5" i="27"/>
  <c r="S4" i="27"/>
  <c r="S3" i="27"/>
  <c r="S2" i="27"/>
  <c r="R3" i="27"/>
  <c r="R4" i="27"/>
  <c r="R5" i="27"/>
  <c r="R6" i="27"/>
  <c r="R7" i="27"/>
  <c r="R8" i="27"/>
  <c r="R9" i="27"/>
  <c r="R10" i="27"/>
  <c r="R11" i="27"/>
  <c r="R12" i="27"/>
  <c r="R13" i="27"/>
  <c r="R14" i="27"/>
  <c r="R15" i="27"/>
  <c r="R16" i="27"/>
  <c r="R17" i="27"/>
  <c r="R18" i="27"/>
  <c r="R19" i="27"/>
  <c r="R20" i="27"/>
  <c r="R21" i="27"/>
  <c r="R22" i="27"/>
  <c r="R23" i="27"/>
  <c r="R24" i="27"/>
  <c r="R25" i="27"/>
  <c r="R26" i="27"/>
  <c r="R27" i="27"/>
  <c r="R28" i="27"/>
  <c r="R29" i="27"/>
  <c r="R30" i="27"/>
  <c r="R31" i="27"/>
  <c r="R32" i="27"/>
  <c r="R33" i="27"/>
  <c r="R34" i="27"/>
  <c r="R35" i="27"/>
  <c r="R36" i="27"/>
  <c r="R37" i="27"/>
  <c r="R38" i="27"/>
  <c r="R39" i="27"/>
  <c r="R40" i="27"/>
  <c r="R41" i="27"/>
  <c r="R42" i="27"/>
  <c r="R43" i="27"/>
  <c r="R44" i="27"/>
  <c r="R45" i="27"/>
  <c r="R46" i="27"/>
  <c r="R47" i="27"/>
  <c r="R48" i="27"/>
  <c r="R49" i="27"/>
  <c r="R50" i="27"/>
  <c r="R51" i="27"/>
  <c r="R52" i="27"/>
  <c r="R53" i="27"/>
  <c r="R54" i="27"/>
  <c r="R55" i="27"/>
  <c r="R56" i="27"/>
  <c r="R57" i="27"/>
  <c r="R58" i="27"/>
  <c r="R59" i="27"/>
  <c r="R60" i="27"/>
  <c r="R61" i="27"/>
  <c r="R62" i="27"/>
  <c r="R63" i="27"/>
  <c r="R64" i="27"/>
  <c r="R65" i="27"/>
  <c r="R66" i="27"/>
  <c r="R67" i="27"/>
  <c r="R68" i="27"/>
  <c r="R69" i="27"/>
  <c r="R70" i="27"/>
  <c r="R71" i="27"/>
  <c r="R72" i="27"/>
  <c r="R73" i="27"/>
  <c r="R74" i="27"/>
  <c r="R75" i="27"/>
  <c r="R76" i="27"/>
  <c r="R77" i="27"/>
  <c r="R78" i="27"/>
  <c r="R79" i="27"/>
  <c r="R80" i="27"/>
  <c r="R81" i="27"/>
  <c r="R82" i="27"/>
  <c r="R83" i="27"/>
  <c r="R84" i="27"/>
  <c r="R85" i="27"/>
  <c r="R86" i="27"/>
  <c r="R87" i="27"/>
  <c r="R88" i="27"/>
  <c r="R89" i="27"/>
  <c r="R90" i="27"/>
  <c r="R91" i="27"/>
  <c r="R92" i="27"/>
  <c r="R93" i="27"/>
  <c r="R94" i="27"/>
  <c r="R95" i="27"/>
  <c r="R96" i="27"/>
  <c r="R97" i="27"/>
  <c r="R98" i="27"/>
  <c r="R99" i="27"/>
  <c r="R100" i="27"/>
  <c r="R2" i="27"/>
  <c r="Q3" i="27"/>
  <c r="Q4" i="27"/>
  <c r="Q5" i="27"/>
  <c r="Q6" i="27"/>
  <c r="Q7" i="27"/>
  <c r="Q8" i="27"/>
  <c r="Q9" i="27"/>
  <c r="Q10" i="27"/>
  <c r="Q11" i="27"/>
  <c r="Q12" i="27"/>
  <c r="Q13" i="27"/>
  <c r="Q14" i="27"/>
  <c r="Q15" i="27"/>
  <c r="Q16" i="27"/>
  <c r="Q17" i="27"/>
  <c r="Q18" i="27"/>
  <c r="Q19" i="27"/>
  <c r="Q20" i="27"/>
  <c r="Q21" i="27"/>
  <c r="Q22" i="27"/>
  <c r="Q23" i="27"/>
  <c r="Q24" i="27"/>
  <c r="Q25" i="27"/>
  <c r="Q26" i="27"/>
  <c r="Q27" i="27"/>
  <c r="Q28" i="27"/>
  <c r="Q29" i="27"/>
  <c r="Q30" i="27"/>
  <c r="Q31" i="27"/>
  <c r="Q32" i="27"/>
  <c r="Q33" i="27"/>
  <c r="Q34" i="27"/>
  <c r="Q35" i="27"/>
  <c r="Q36" i="27"/>
  <c r="Q37" i="27"/>
  <c r="Q38" i="27"/>
  <c r="Q39" i="27"/>
  <c r="Q40" i="27"/>
  <c r="Q41" i="27"/>
  <c r="Q42" i="27"/>
  <c r="Q43" i="27"/>
  <c r="Q44" i="27"/>
  <c r="Q45" i="27"/>
  <c r="Q46" i="27"/>
  <c r="Q47" i="27"/>
  <c r="Q48" i="27"/>
  <c r="Q49" i="27"/>
  <c r="Q50" i="27"/>
  <c r="Q51" i="27"/>
  <c r="Q52" i="27"/>
  <c r="Q53" i="27"/>
  <c r="Q54" i="27"/>
  <c r="Q55" i="27"/>
  <c r="Q56" i="27"/>
  <c r="Q57" i="27"/>
  <c r="Q58" i="27"/>
  <c r="Q59" i="27"/>
  <c r="Q60" i="27"/>
  <c r="Q61" i="27"/>
  <c r="Q62" i="27"/>
  <c r="Q63" i="27"/>
  <c r="Q64" i="27"/>
  <c r="Q65" i="27"/>
  <c r="Q66" i="27"/>
  <c r="Q67" i="27"/>
  <c r="Q68" i="27"/>
  <c r="Q69" i="27"/>
  <c r="Q70" i="27"/>
  <c r="Q71" i="27"/>
  <c r="Q72" i="27"/>
  <c r="Q73" i="27"/>
  <c r="Q74" i="27"/>
  <c r="Q75" i="27"/>
  <c r="Q76" i="27"/>
  <c r="Q77" i="27"/>
  <c r="Q78" i="27"/>
  <c r="Q79" i="27"/>
  <c r="Q80" i="27"/>
  <c r="Q81" i="27"/>
  <c r="Q82" i="27"/>
  <c r="Q83" i="27"/>
  <c r="Q84" i="27"/>
  <c r="Q85" i="27"/>
  <c r="Q86" i="27"/>
  <c r="Q87" i="27"/>
  <c r="Q88" i="27"/>
  <c r="Q89" i="27"/>
  <c r="Q90" i="27"/>
  <c r="Q91" i="27"/>
  <c r="Q92" i="27"/>
  <c r="Q93" i="27"/>
  <c r="Q94" i="27"/>
  <c r="Q95" i="27"/>
  <c r="Q96" i="27"/>
  <c r="Q97" i="27"/>
  <c r="Q98" i="27"/>
  <c r="Q99" i="27"/>
  <c r="Q100" i="27"/>
  <c r="Q2" i="27"/>
  <c r="P3" i="27"/>
  <c r="P4" i="27"/>
  <c r="P5" i="27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P24" i="27"/>
  <c r="P25" i="27"/>
  <c r="P26" i="27"/>
  <c r="P27" i="27"/>
  <c r="P28" i="27"/>
  <c r="P29" i="27"/>
  <c r="P30" i="27"/>
  <c r="P31" i="27"/>
  <c r="P32" i="27"/>
  <c r="P33" i="27"/>
  <c r="P34" i="27"/>
  <c r="P35" i="27"/>
  <c r="P36" i="27"/>
  <c r="P37" i="27"/>
  <c r="P38" i="27"/>
  <c r="P39" i="27"/>
  <c r="P40" i="27"/>
  <c r="P41" i="27"/>
  <c r="P42" i="27"/>
  <c r="P43" i="27"/>
  <c r="P44" i="27"/>
  <c r="P45" i="27"/>
  <c r="P46" i="27"/>
  <c r="P47" i="27"/>
  <c r="P48" i="27"/>
  <c r="P49" i="27"/>
  <c r="P50" i="27"/>
  <c r="P51" i="27"/>
  <c r="P52" i="27"/>
  <c r="P53" i="27"/>
  <c r="P54" i="27"/>
  <c r="P55" i="27"/>
  <c r="P56" i="27"/>
  <c r="P57" i="27"/>
  <c r="P58" i="27"/>
  <c r="P59" i="27"/>
  <c r="P60" i="27"/>
  <c r="P61" i="27"/>
  <c r="P62" i="27"/>
  <c r="P63" i="27"/>
  <c r="P64" i="27"/>
  <c r="P65" i="27"/>
  <c r="P66" i="27"/>
  <c r="P67" i="27"/>
  <c r="P68" i="27"/>
  <c r="P69" i="27"/>
  <c r="P70" i="27"/>
  <c r="P71" i="27"/>
  <c r="P72" i="27"/>
  <c r="P73" i="27"/>
  <c r="P74" i="27"/>
  <c r="P75" i="27"/>
  <c r="P76" i="27"/>
  <c r="P77" i="27"/>
  <c r="P78" i="27"/>
  <c r="P79" i="27"/>
  <c r="P80" i="27"/>
  <c r="P81" i="27"/>
  <c r="P82" i="27"/>
  <c r="P83" i="27"/>
  <c r="P84" i="27"/>
  <c r="P85" i="27"/>
  <c r="P86" i="27"/>
  <c r="P87" i="27"/>
  <c r="P88" i="27"/>
  <c r="P89" i="27"/>
  <c r="P90" i="27"/>
  <c r="P91" i="27"/>
  <c r="P92" i="27"/>
  <c r="P93" i="27"/>
  <c r="P94" i="27"/>
  <c r="P95" i="27"/>
  <c r="P96" i="27"/>
  <c r="P97" i="27"/>
  <c r="P98" i="27"/>
  <c r="P99" i="27"/>
  <c r="P100" i="27"/>
  <c r="P2" i="27"/>
  <c r="O3" i="27"/>
  <c r="O4" i="27"/>
  <c r="O5" i="27"/>
  <c r="O6" i="27"/>
  <c r="O7" i="27"/>
  <c r="O8" i="27"/>
  <c r="O9" i="27"/>
  <c r="O10" i="27"/>
  <c r="O11" i="27"/>
  <c r="O12" i="27"/>
  <c r="O13" i="27"/>
  <c r="O14" i="27"/>
  <c r="O15" i="27"/>
  <c r="O16" i="27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O44" i="27"/>
  <c r="O45" i="27"/>
  <c r="O46" i="27"/>
  <c r="O47" i="27"/>
  <c r="O48" i="27"/>
  <c r="O49" i="27"/>
  <c r="O50" i="27"/>
  <c r="O51" i="27"/>
  <c r="O52" i="27"/>
  <c r="O53" i="27"/>
  <c r="O54" i="27"/>
  <c r="O55" i="27"/>
  <c r="O56" i="27"/>
  <c r="O57" i="27"/>
  <c r="O58" i="27"/>
  <c r="O59" i="27"/>
  <c r="O60" i="27"/>
  <c r="O61" i="27"/>
  <c r="O62" i="27"/>
  <c r="O63" i="27"/>
  <c r="O64" i="27"/>
  <c r="O65" i="27"/>
  <c r="O66" i="27"/>
  <c r="O67" i="27"/>
  <c r="O68" i="27"/>
  <c r="O69" i="27"/>
  <c r="O70" i="27"/>
  <c r="O71" i="27"/>
  <c r="O72" i="27"/>
  <c r="O73" i="27"/>
  <c r="O74" i="27"/>
  <c r="O75" i="27"/>
  <c r="O76" i="27"/>
  <c r="O77" i="27"/>
  <c r="O78" i="27"/>
  <c r="O79" i="27"/>
  <c r="O80" i="27"/>
  <c r="O81" i="27"/>
  <c r="O82" i="27"/>
  <c r="O83" i="27"/>
  <c r="O84" i="27"/>
  <c r="O85" i="27"/>
  <c r="O86" i="27"/>
  <c r="O87" i="27"/>
  <c r="O88" i="27"/>
  <c r="O89" i="27"/>
  <c r="O90" i="27"/>
  <c r="O91" i="27"/>
  <c r="O92" i="27"/>
  <c r="O93" i="27"/>
  <c r="O94" i="27"/>
  <c r="O95" i="27"/>
  <c r="O96" i="27"/>
  <c r="O97" i="27"/>
  <c r="O98" i="27"/>
  <c r="O99" i="27"/>
  <c r="O100" i="27"/>
  <c r="O2" i="27"/>
  <c r="N3" i="27"/>
  <c r="N4" i="27"/>
  <c r="N5" i="27"/>
  <c r="N6" i="27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7" i="27"/>
  <c r="N38" i="27"/>
  <c r="N39" i="27"/>
  <c r="N40" i="27"/>
  <c r="N41" i="27"/>
  <c r="N42" i="27"/>
  <c r="N43" i="27"/>
  <c r="N44" i="27"/>
  <c r="N45" i="27"/>
  <c r="N46" i="27"/>
  <c r="N47" i="27"/>
  <c r="N48" i="27"/>
  <c r="N49" i="27"/>
  <c r="N50" i="27"/>
  <c r="N51" i="27"/>
  <c r="N52" i="27"/>
  <c r="N53" i="27"/>
  <c r="N54" i="27"/>
  <c r="N55" i="27"/>
  <c r="N56" i="27"/>
  <c r="N57" i="27"/>
  <c r="N58" i="27"/>
  <c r="N59" i="27"/>
  <c r="N60" i="27"/>
  <c r="N61" i="27"/>
  <c r="N62" i="27"/>
  <c r="N63" i="27"/>
  <c r="N64" i="27"/>
  <c r="N65" i="27"/>
  <c r="N66" i="27"/>
  <c r="N67" i="27"/>
  <c r="N68" i="27"/>
  <c r="N69" i="27"/>
  <c r="N70" i="27"/>
  <c r="N71" i="27"/>
  <c r="N72" i="27"/>
  <c r="N73" i="27"/>
  <c r="N74" i="27"/>
  <c r="N75" i="27"/>
  <c r="N76" i="27"/>
  <c r="N77" i="27"/>
  <c r="N78" i="27"/>
  <c r="N79" i="27"/>
  <c r="N80" i="27"/>
  <c r="N81" i="27"/>
  <c r="N82" i="27"/>
  <c r="N83" i="27"/>
  <c r="N84" i="27"/>
  <c r="N85" i="27"/>
  <c r="N86" i="27"/>
  <c r="N87" i="27"/>
  <c r="N88" i="27"/>
  <c r="N89" i="27"/>
  <c r="N90" i="27"/>
  <c r="N91" i="27"/>
  <c r="N92" i="27"/>
  <c r="N93" i="27"/>
  <c r="N94" i="27"/>
  <c r="N95" i="27"/>
  <c r="N96" i="27"/>
  <c r="N97" i="27"/>
  <c r="N98" i="27"/>
  <c r="N99" i="27"/>
  <c r="N100" i="27"/>
  <c r="N2" i="27"/>
  <c r="M3" i="27"/>
  <c r="M4" i="27"/>
  <c r="M5" i="27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M51" i="27"/>
  <c r="M52" i="27"/>
  <c r="M53" i="27"/>
  <c r="M54" i="27"/>
  <c r="M55" i="27"/>
  <c r="M56" i="27"/>
  <c r="M57" i="27"/>
  <c r="M58" i="27"/>
  <c r="M59" i="27"/>
  <c r="M60" i="27"/>
  <c r="M61" i="27"/>
  <c r="M62" i="27"/>
  <c r="M63" i="27"/>
  <c r="M64" i="27"/>
  <c r="M65" i="27"/>
  <c r="M66" i="27"/>
  <c r="M67" i="27"/>
  <c r="M68" i="27"/>
  <c r="M69" i="27"/>
  <c r="M70" i="27"/>
  <c r="M71" i="27"/>
  <c r="M72" i="27"/>
  <c r="M73" i="27"/>
  <c r="M74" i="27"/>
  <c r="M75" i="27"/>
  <c r="M76" i="27"/>
  <c r="M77" i="27"/>
  <c r="M78" i="27"/>
  <c r="M79" i="27"/>
  <c r="M80" i="27"/>
  <c r="M81" i="27"/>
  <c r="M82" i="27"/>
  <c r="M83" i="27"/>
  <c r="M84" i="27"/>
  <c r="M85" i="27"/>
  <c r="M86" i="27"/>
  <c r="M87" i="27"/>
  <c r="M88" i="27"/>
  <c r="M89" i="27"/>
  <c r="M90" i="27"/>
  <c r="M91" i="27"/>
  <c r="M92" i="27"/>
  <c r="M93" i="27"/>
  <c r="M94" i="27"/>
  <c r="M95" i="27"/>
  <c r="M96" i="27"/>
  <c r="M97" i="27"/>
  <c r="M98" i="27"/>
  <c r="M99" i="27"/>
  <c r="M100" i="27"/>
  <c r="M2" i="27"/>
  <c r="L3" i="27"/>
  <c r="L4" i="27"/>
  <c r="L5" i="27"/>
  <c r="L6" i="27"/>
  <c r="L7" i="27"/>
  <c r="L8" i="27"/>
  <c r="L9" i="27"/>
  <c r="L10" i="27"/>
  <c r="L11" i="27"/>
  <c r="L12" i="27"/>
  <c r="L13" i="27"/>
  <c r="L14" i="27"/>
  <c r="L15" i="27"/>
  <c r="L16" i="27"/>
  <c r="L17" i="27"/>
  <c r="L18" i="27"/>
  <c r="L19" i="27"/>
  <c r="L20" i="27"/>
  <c r="L21" i="27"/>
  <c r="L22" i="27"/>
  <c r="L23" i="27"/>
  <c r="L24" i="27"/>
  <c r="L25" i="27"/>
  <c r="L26" i="27"/>
  <c r="L27" i="27"/>
  <c r="L28" i="27"/>
  <c r="L29" i="27"/>
  <c r="L30" i="27"/>
  <c r="L31" i="27"/>
  <c r="L32" i="27"/>
  <c r="L33" i="27"/>
  <c r="L34" i="27"/>
  <c r="L35" i="27"/>
  <c r="L36" i="27"/>
  <c r="L37" i="27"/>
  <c r="L38" i="27"/>
  <c r="L39" i="27"/>
  <c r="L40" i="27"/>
  <c r="L41" i="27"/>
  <c r="L42" i="27"/>
  <c r="L43" i="27"/>
  <c r="L44" i="27"/>
  <c r="L45" i="27"/>
  <c r="L46" i="27"/>
  <c r="L47" i="27"/>
  <c r="L48" i="27"/>
  <c r="L49" i="27"/>
  <c r="L50" i="27"/>
  <c r="L51" i="27"/>
  <c r="L52" i="27"/>
  <c r="L53" i="27"/>
  <c r="L54" i="27"/>
  <c r="L55" i="27"/>
  <c r="L56" i="27"/>
  <c r="L57" i="27"/>
  <c r="L58" i="27"/>
  <c r="L59" i="27"/>
  <c r="L60" i="27"/>
  <c r="L61" i="27"/>
  <c r="L62" i="27"/>
  <c r="L63" i="27"/>
  <c r="L64" i="27"/>
  <c r="L65" i="27"/>
  <c r="L66" i="27"/>
  <c r="L67" i="27"/>
  <c r="L68" i="27"/>
  <c r="L69" i="27"/>
  <c r="L70" i="27"/>
  <c r="L71" i="27"/>
  <c r="L72" i="27"/>
  <c r="L73" i="27"/>
  <c r="L74" i="27"/>
  <c r="L75" i="27"/>
  <c r="L76" i="27"/>
  <c r="L77" i="27"/>
  <c r="L78" i="27"/>
  <c r="L79" i="27"/>
  <c r="L80" i="27"/>
  <c r="L81" i="27"/>
  <c r="L82" i="27"/>
  <c r="L83" i="27"/>
  <c r="L84" i="27"/>
  <c r="L85" i="27"/>
  <c r="L86" i="27"/>
  <c r="L87" i="27"/>
  <c r="L88" i="27"/>
  <c r="L89" i="27"/>
  <c r="L90" i="27"/>
  <c r="L91" i="27"/>
  <c r="L92" i="27"/>
  <c r="L93" i="27"/>
  <c r="L94" i="27"/>
  <c r="L95" i="27"/>
  <c r="L96" i="27"/>
  <c r="L97" i="27"/>
  <c r="L98" i="27"/>
  <c r="L99" i="27"/>
  <c r="L100" i="27"/>
  <c r="L2" i="27"/>
  <c r="K3" i="27"/>
  <c r="K4" i="27"/>
  <c r="K5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K63" i="27"/>
  <c r="K64" i="27"/>
  <c r="K65" i="27"/>
  <c r="K66" i="27"/>
  <c r="K67" i="27"/>
  <c r="K68" i="27"/>
  <c r="K69" i="27"/>
  <c r="K70" i="27"/>
  <c r="K71" i="27"/>
  <c r="K72" i="27"/>
  <c r="K73" i="27"/>
  <c r="K74" i="27"/>
  <c r="K75" i="27"/>
  <c r="K76" i="27"/>
  <c r="K77" i="27"/>
  <c r="K78" i="27"/>
  <c r="K79" i="27"/>
  <c r="K80" i="27"/>
  <c r="K81" i="27"/>
  <c r="K82" i="27"/>
  <c r="K83" i="27"/>
  <c r="K84" i="27"/>
  <c r="K85" i="27"/>
  <c r="K86" i="27"/>
  <c r="K87" i="27"/>
  <c r="K88" i="27"/>
  <c r="K89" i="27"/>
  <c r="K90" i="27"/>
  <c r="K91" i="27"/>
  <c r="K92" i="27"/>
  <c r="K93" i="27"/>
  <c r="K94" i="27"/>
  <c r="K95" i="27"/>
  <c r="K96" i="27"/>
  <c r="K97" i="27"/>
  <c r="K98" i="27"/>
  <c r="K99" i="27"/>
  <c r="K100" i="27"/>
  <c r="K2" i="27"/>
  <c r="J3" i="27"/>
  <c r="J4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68" i="27"/>
  <c r="J69" i="27"/>
  <c r="J70" i="27"/>
  <c r="J71" i="27"/>
  <c r="J72" i="27"/>
  <c r="J73" i="27"/>
  <c r="J74" i="27"/>
  <c r="J75" i="27"/>
  <c r="J76" i="27"/>
  <c r="J77" i="27"/>
  <c r="J78" i="27"/>
  <c r="J79" i="27"/>
  <c r="J80" i="27"/>
  <c r="J81" i="27"/>
  <c r="J82" i="27"/>
  <c r="J83" i="27"/>
  <c r="J84" i="27"/>
  <c r="J85" i="27"/>
  <c r="J86" i="27"/>
  <c r="J87" i="27"/>
  <c r="J88" i="27"/>
  <c r="J89" i="27"/>
  <c r="J90" i="27"/>
  <c r="J91" i="27"/>
  <c r="J92" i="27"/>
  <c r="J93" i="27"/>
  <c r="J94" i="27"/>
  <c r="J95" i="27"/>
  <c r="J96" i="27"/>
  <c r="J97" i="27"/>
  <c r="J98" i="27"/>
  <c r="J99" i="27"/>
  <c r="J100" i="27"/>
  <c r="J2" i="27"/>
  <c r="I100" i="27"/>
  <c r="I99" i="27"/>
  <c r="I98" i="27"/>
  <c r="I97" i="27"/>
  <c r="I96" i="27"/>
  <c r="I95" i="27"/>
  <c r="I94" i="27"/>
  <c r="I93" i="27"/>
  <c r="I92" i="27"/>
  <c r="I91" i="27"/>
  <c r="I90" i="27"/>
  <c r="I89" i="27"/>
  <c r="I88" i="27"/>
  <c r="I87" i="27"/>
  <c r="I86" i="27"/>
  <c r="I85" i="27"/>
  <c r="I84" i="27"/>
  <c r="I83" i="27"/>
  <c r="I82" i="27"/>
  <c r="I81" i="27"/>
  <c r="I80" i="27"/>
  <c r="I79" i="27"/>
  <c r="I78" i="27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I3" i="27"/>
  <c r="I2" i="27"/>
  <c r="H3" i="27"/>
  <c r="H4" i="27"/>
  <c r="H5" i="27"/>
  <c r="H6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69" i="27"/>
  <c r="H70" i="27"/>
  <c r="H71" i="27"/>
  <c r="H72" i="27"/>
  <c r="H73" i="27"/>
  <c r="H74" i="27"/>
  <c r="H75" i="27"/>
  <c r="H76" i="27"/>
  <c r="H77" i="27"/>
  <c r="H78" i="27"/>
  <c r="H79" i="27"/>
  <c r="H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2" i="27"/>
  <c r="G3" i="27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2" i="27"/>
  <c r="F100" i="27"/>
  <c r="F99" i="27"/>
  <c r="F98" i="27"/>
  <c r="F97" i="27"/>
  <c r="F96" i="27"/>
  <c r="F95" i="27"/>
  <c r="F94" i="27"/>
  <c r="F93" i="27"/>
  <c r="F92" i="27"/>
  <c r="F91" i="27"/>
  <c r="F90" i="27"/>
  <c r="F89" i="27"/>
  <c r="F88" i="27"/>
  <c r="F87" i="27"/>
  <c r="F86" i="27"/>
  <c r="F85" i="27"/>
  <c r="F84" i="27"/>
  <c r="F83" i="27"/>
  <c r="F82" i="27"/>
  <c r="F81" i="27"/>
  <c r="F80" i="27"/>
  <c r="F79" i="27"/>
  <c r="F78" i="27"/>
  <c r="F77" i="27"/>
  <c r="E77" i="27"/>
  <c r="F76" i="27"/>
  <c r="F75" i="27"/>
  <c r="F74" i="27"/>
  <c r="F73" i="27"/>
  <c r="F72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F58" i="27"/>
  <c r="F57" i="27"/>
  <c r="F56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F4" i="27"/>
  <c r="F3" i="27"/>
  <c r="F2" i="27"/>
  <c r="E3" i="27"/>
  <c r="E4" i="27"/>
  <c r="E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2" i="27"/>
  <c r="S1" i="27"/>
  <c r="R1" i="27"/>
  <c r="Q1" i="27"/>
  <c r="P1" i="27"/>
  <c r="O1" i="27"/>
  <c r="N1" i="27"/>
  <c r="M1" i="27"/>
  <c r="L1" i="27"/>
  <c r="K1" i="27"/>
  <c r="J1" i="27"/>
  <c r="I1" i="27"/>
  <c r="H1" i="27"/>
  <c r="G1" i="27"/>
  <c r="F1" i="27"/>
  <c r="E1" i="27"/>
  <c r="F620" i="29" l="1"/>
  <c r="F619" i="29"/>
  <c r="F576" i="29"/>
  <c r="F575" i="29"/>
  <c r="F532" i="29"/>
  <c r="F531" i="29"/>
  <c r="F488" i="29"/>
  <c r="F487" i="29"/>
  <c r="F444" i="29"/>
  <c r="F443" i="29"/>
  <c r="F400" i="29"/>
  <c r="F399" i="29"/>
  <c r="F356" i="29"/>
  <c r="F355" i="29"/>
  <c r="F312" i="29"/>
  <c r="F311" i="29"/>
  <c r="F268" i="29"/>
  <c r="F267" i="29"/>
  <c r="F224" i="29"/>
  <c r="F223" i="29"/>
  <c r="F180" i="29"/>
  <c r="F179" i="29"/>
  <c r="F136" i="29"/>
  <c r="F135" i="29"/>
  <c r="F92" i="29"/>
  <c r="F91" i="29"/>
  <c r="F48" i="29"/>
  <c r="G12" i="25" s="1"/>
  <c r="F47" i="29"/>
  <c r="G11" i="25" s="1"/>
  <c r="F4" i="29"/>
  <c r="G9" i="25" s="1"/>
  <c r="F3" i="29"/>
  <c r="G8" i="25" s="1"/>
  <c r="G14" i="25"/>
  <c r="G15" i="25"/>
  <c r="G17" i="25"/>
  <c r="G18" i="25"/>
  <c r="G20" i="25"/>
  <c r="G21" i="25"/>
  <c r="G23" i="25"/>
  <c r="G24" i="25"/>
  <c r="G26" i="25"/>
  <c r="G27" i="25"/>
  <c r="G649" i="29"/>
  <c r="C649" i="29"/>
  <c r="G648" i="29"/>
  <c r="C648" i="29"/>
  <c r="G647" i="29"/>
  <c r="C647" i="29"/>
  <c r="G646" i="29"/>
  <c r="C646" i="29"/>
  <c r="G645" i="29"/>
  <c r="C645" i="29"/>
  <c r="G644" i="29"/>
  <c r="C644" i="29"/>
  <c r="G643" i="29"/>
  <c r="C643" i="29"/>
  <c r="G642" i="29"/>
  <c r="C642" i="29"/>
  <c r="G641" i="29"/>
  <c r="C641" i="29"/>
  <c r="G640" i="29"/>
  <c r="C640" i="29"/>
  <c r="G639" i="29"/>
  <c r="C639" i="29"/>
  <c r="G638" i="29"/>
  <c r="C638" i="29"/>
  <c r="G637" i="29"/>
  <c r="C637" i="29"/>
  <c r="G636" i="29"/>
  <c r="C636" i="29"/>
  <c r="G635" i="29"/>
  <c r="C635" i="29"/>
  <c r="G634" i="29"/>
  <c r="C634" i="29"/>
  <c r="G633" i="29"/>
  <c r="C633" i="29"/>
  <c r="G632" i="29"/>
  <c r="C632" i="29"/>
  <c r="G631" i="29"/>
  <c r="C631" i="29"/>
  <c r="G630" i="29"/>
  <c r="C630" i="29"/>
  <c r="G605" i="29"/>
  <c r="C605" i="29"/>
  <c r="G604" i="29"/>
  <c r="C604" i="29"/>
  <c r="G603" i="29"/>
  <c r="C603" i="29"/>
  <c r="G602" i="29"/>
  <c r="C602" i="29"/>
  <c r="G601" i="29"/>
  <c r="C601" i="29"/>
  <c r="G600" i="29"/>
  <c r="C600" i="29"/>
  <c r="G599" i="29"/>
  <c r="C599" i="29"/>
  <c r="G598" i="29"/>
  <c r="C598" i="29"/>
  <c r="G597" i="29"/>
  <c r="C597" i="29"/>
  <c r="G596" i="29"/>
  <c r="C596" i="29"/>
  <c r="G595" i="29"/>
  <c r="C595" i="29"/>
  <c r="G594" i="29"/>
  <c r="C594" i="29"/>
  <c r="G593" i="29"/>
  <c r="C593" i="29"/>
  <c r="G592" i="29"/>
  <c r="C592" i="29"/>
  <c r="G591" i="29"/>
  <c r="C591" i="29"/>
  <c r="G590" i="29"/>
  <c r="C590" i="29"/>
  <c r="G589" i="29"/>
  <c r="C589" i="29"/>
  <c r="G588" i="29"/>
  <c r="C588" i="29"/>
  <c r="G587" i="29"/>
  <c r="C587" i="29"/>
  <c r="G586" i="29"/>
  <c r="C586" i="29"/>
  <c r="G561" i="29"/>
  <c r="C561" i="29"/>
  <c r="G560" i="29"/>
  <c r="C560" i="29"/>
  <c r="G559" i="29"/>
  <c r="C559" i="29"/>
  <c r="G558" i="29"/>
  <c r="C558" i="29"/>
  <c r="G557" i="29"/>
  <c r="C557" i="29"/>
  <c r="G556" i="29"/>
  <c r="C556" i="29"/>
  <c r="G555" i="29"/>
  <c r="C555" i="29"/>
  <c r="G554" i="29"/>
  <c r="C554" i="29"/>
  <c r="G553" i="29"/>
  <c r="C553" i="29"/>
  <c r="G552" i="29"/>
  <c r="C552" i="29"/>
  <c r="G551" i="29"/>
  <c r="C551" i="29"/>
  <c r="G550" i="29"/>
  <c r="C550" i="29"/>
  <c r="G549" i="29"/>
  <c r="C549" i="29"/>
  <c r="G548" i="29"/>
  <c r="C548" i="29"/>
  <c r="G547" i="29"/>
  <c r="C547" i="29"/>
  <c r="G546" i="29"/>
  <c r="C546" i="29"/>
  <c r="G545" i="29"/>
  <c r="C545" i="29"/>
  <c r="G544" i="29"/>
  <c r="C544" i="29"/>
  <c r="G543" i="29"/>
  <c r="C543" i="29"/>
  <c r="G542" i="29"/>
  <c r="C542" i="29"/>
  <c r="G517" i="29"/>
  <c r="C517" i="29"/>
  <c r="G516" i="29"/>
  <c r="C516" i="29"/>
  <c r="G515" i="29"/>
  <c r="C515" i="29"/>
  <c r="G514" i="29"/>
  <c r="C514" i="29"/>
  <c r="G513" i="29"/>
  <c r="C513" i="29"/>
  <c r="G512" i="29"/>
  <c r="C512" i="29"/>
  <c r="G511" i="29"/>
  <c r="C511" i="29"/>
  <c r="G510" i="29"/>
  <c r="C510" i="29"/>
  <c r="G509" i="29"/>
  <c r="C509" i="29"/>
  <c r="G508" i="29"/>
  <c r="C508" i="29"/>
  <c r="G507" i="29"/>
  <c r="C507" i="29"/>
  <c r="G506" i="29"/>
  <c r="C506" i="29"/>
  <c r="G505" i="29"/>
  <c r="C505" i="29"/>
  <c r="G504" i="29"/>
  <c r="C504" i="29"/>
  <c r="G503" i="29"/>
  <c r="C503" i="29"/>
  <c r="G502" i="29"/>
  <c r="C502" i="29"/>
  <c r="G501" i="29"/>
  <c r="C501" i="29"/>
  <c r="G500" i="29"/>
  <c r="C500" i="29"/>
  <c r="G499" i="29"/>
  <c r="C499" i="29"/>
  <c r="G498" i="29"/>
  <c r="C498" i="29"/>
  <c r="G473" i="29"/>
  <c r="C473" i="29"/>
  <c r="G472" i="29"/>
  <c r="C472" i="29"/>
  <c r="G471" i="29"/>
  <c r="C471" i="29"/>
  <c r="G470" i="29"/>
  <c r="C470" i="29"/>
  <c r="G469" i="29"/>
  <c r="C469" i="29"/>
  <c r="G468" i="29"/>
  <c r="C468" i="29"/>
  <c r="G467" i="29"/>
  <c r="C467" i="29"/>
  <c r="G466" i="29"/>
  <c r="C466" i="29"/>
  <c r="G465" i="29"/>
  <c r="C465" i="29"/>
  <c r="G464" i="29"/>
  <c r="C464" i="29"/>
  <c r="G463" i="29"/>
  <c r="C463" i="29"/>
  <c r="G462" i="29"/>
  <c r="C462" i="29"/>
  <c r="G461" i="29"/>
  <c r="C461" i="29"/>
  <c r="G460" i="29"/>
  <c r="C460" i="29"/>
  <c r="G459" i="29"/>
  <c r="C459" i="29"/>
  <c r="G458" i="29"/>
  <c r="C458" i="29"/>
  <c r="G457" i="29"/>
  <c r="C457" i="29"/>
  <c r="G456" i="29"/>
  <c r="C456" i="29"/>
  <c r="G455" i="29"/>
  <c r="C455" i="29"/>
  <c r="G454" i="29"/>
  <c r="C454" i="29"/>
  <c r="G429" i="29"/>
  <c r="C429" i="29"/>
  <c r="G428" i="29"/>
  <c r="C428" i="29"/>
  <c r="G427" i="29"/>
  <c r="C427" i="29"/>
  <c r="G426" i="29"/>
  <c r="C426" i="29"/>
  <c r="G425" i="29"/>
  <c r="C425" i="29"/>
  <c r="G424" i="29"/>
  <c r="C424" i="29"/>
  <c r="G423" i="29"/>
  <c r="C423" i="29"/>
  <c r="G422" i="29"/>
  <c r="C422" i="29"/>
  <c r="G421" i="29"/>
  <c r="C421" i="29"/>
  <c r="G420" i="29"/>
  <c r="C420" i="29"/>
  <c r="G419" i="29"/>
  <c r="C419" i="29"/>
  <c r="G418" i="29"/>
  <c r="C418" i="29"/>
  <c r="G417" i="29"/>
  <c r="C417" i="29"/>
  <c r="G416" i="29"/>
  <c r="C416" i="29"/>
  <c r="G415" i="29"/>
  <c r="C415" i="29"/>
  <c r="G414" i="29"/>
  <c r="C414" i="29"/>
  <c r="G413" i="29"/>
  <c r="C413" i="29"/>
  <c r="G412" i="29"/>
  <c r="C412" i="29"/>
  <c r="G411" i="29"/>
  <c r="C411" i="29"/>
  <c r="G410" i="29"/>
  <c r="C410" i="29"/>
  <c r="G385" i="29"/>
  <c r="C385" i="29"/>
  <c r="G384" i="29"/>
  <c r="C384" i="29"/>
  <c r="G383" i="29"/>
  <c r="C383" i="29"/>
  <c r="G382" i="29"/>
  <c r="C382" i="29"/>
  <c r="G381" i="29"/>
  <c r="C381" i="29"/>
  <c r="G380" i="29"/>
  <c r="C380" i="29"/>
  <c r="G379" i="29"/>
  <c r="C379" i="29"/>
  <c r="G378" i="29"/>
  <c r="C378" i="29"/>
  <c r="G377" i="29"/>
  <c r="C377" i="29"/>
  <c r="G376" i="29"/>
  <c r="C376" i="29"/>
  <c r="G375" i="29"/>
  <c r="C375" i="29"/>
  <c r="G374" i="29"/>
  <c r="C374" i="29"/>
  <c r="G373" i="29"/>
  <c r="C373" i="29"/>
  <c r="G372" i="29"/>
  <c r="C372" i="29"/>
  <c r="G371" i="29"/>
  <c r="C371" i="29"/>
  <c r="G370" i="29"/>
  <c r="C370" i="29"/>
  <c r="G369" i="29"/>
  <c r="C369" i="29"/>
  <c r="G368" i="29"/>
  <c r="C368" i="29"/>
  <c r="G367" i="29"/>
  <c r="C367" i="29"/>
  <c r="G366" i="29"/>
  <c r="C366" i="29"/>
  <c r="G341" i="29"/>
  <c r="C341" i="29"/>
  <c r="G340" i="29"/>
  <c r="C340" i="29"/>
  <c r="G339" i="29"/>
  <c r="C339" i="29"/>
  <c r="G338" i="29"/>
  <c r="C338" i="29"/>
  <c r="G337" i="29"/>
  <c r="C337" i="29"/>
  <c r="G336" i="29"/>
  <c r="C336" i="29"/>
  <c r="G335" i="29"/>
  <c r="C335" i="29"/>
  <c r="G334" i="29"/>
  <c r="C334" i="29"/>
  <c r="G333" i="29"/>
  <c r="C333" i="29"/>
  <c r="G332" i="29"/>
  <c r="C332" i="29"/>
  <c r="G331" i="29"/>
  <c r="C331" i="29"/>
  <c r="G330" i="29"/>
  <c r="C330" i="29"/>
  <c r="G329" i="29"/>
  <c r="C329" i="29"/>
  <c r="G328" i="29"/>
  <c r="C328" i="29"/>
  <c r="G327" i="29"/>
  <c r="C327" i="29"/>
  <c r="G326" i="29"/>
  <c r="C326" i="29"/>
  <c r="G325" i="29"/>
  <c r="C325" i="29"/>
  <c r="G324" i="29"/>
  <c r="C324" i="29"/>
  <c r="G323" i="29"/>
  <c r="C323" i="29"/>
  <c r="G322" i="29"/>
  <c r="C322" i="29"/>
  <c r="G297" i="29"/>
  <c r="C297" i="29"/>
  <c r="G296" i="29"/>
  <c r="C296" i="29"/>
  <c r="G295" i="29"/>
  <c r="C295" i="29"/>
  <c r="G294" i="29"/>
  <c r="C294" i="29"/>
  <c r="G293" i="29"/>
  <c r="C293" i="29"/>
  <c r="G292" i="29"/>
  <c r="C292" i="29"/>
  <c r="G291" i="29"/>
  <c r="C291" i="29"/>
  <c r="G290" i="29"/>
  <c r="C290" i="29"/>
  <c r="G289" i="29"/>
  <c r="C289" i="29"/>
  <c r="G288" i="29"/>
  <c r="C288" i="29"/>
  <c r="G287" i="29"/>
  <c r="C287" i="29"/>
  <c r="G286" i="29"/>
  <c r="C286" i="29"/>
  <c r="G285" i="29"/>
  <c r="C285" i="29"/>
  <c r="G284" i="29"/>
  <c r="C284" i="29"/>
  <c r="G283" i="29"/>
  <c r="C283" i="29"/>
  <c r="G282" i="29"/>
  <c r="C282" i="29"/>
  <c r="G281" i="29"/>
  <c r="C281" i="29"/>
  <c r="G280" i="29"/>
  <c r="C280" i="29"/>
  <c r="G279" i="29"/>
  <c r="C279" i="29"/>
  <c r="G278" i="29"/>
  <c r="C278" i="29"/>
  <c r="G253" i="29"/>
  <c r="C253" i="29"/>
  <c r="G252" i="29"/>
  <c r="C252" i="29"/>
  <c r="G251" i="29"/>
  <c r="C251" i="29"/>
  <c r="G250" i="29"/>
  <c r="C250" i="29"/>
  <c r="G249" i="29"/>
  <c r="C249" i="29"/>
  <c r="G248" i="29"/>
  <c r="C248" i="29"/>
  <c r="G247" i="29"/>
  <c r="C247" i="29"/>
  <c r="G246" i="29"/>
  <c r="C246" i="29"/>
  <c r="G245" i="29"/>
  <c r="C245" i="29"/>
  <c r="G244" i="29"/>
  <c r="C244" i="29"/>
  <c r="G243" i="29"/>
  <c r="C243" i="29"/>
  <c r="G242" i="29"/>
  <c r="C242" i="29"/>
  <c r="G241" i="29"/>
  <c r="C241" i="29"/>
  <c r="G240" i="29"/>
  <c r="C240" i="29"/>
  <c r="G239" i="29"/>
  <c r="C239" i="29"/>
  <c r="G238" i="29"/>
  <c r="C238" i="29"/>
  <c r="G237" i="29"/>
  <c r="C237" i="29"/>
  <c r="G236" i="29"/>
  <c r="C236" i="29"/>
  <c r="G235" i="29"/>
  <c r="C235" i="29"/>
  <c r="G234" i="29"/>
  <c r="C234" i="29"/>
  <c r="G209" i="29"/>
  <c r="C209" i="29"/>
  <c r="G208" i="29"/>
  <c r="C208" i="29"/>
  <c r="G207" i="29"/>
  <c r="C207" i="29"/>
  <c r="G206" i="29"/>
  <c r="C206" i="29"/>
  <c r="G205" i="29"/>
  <c r="C205" i="29"/>
  <c r="G204" i="29"/>
  <c r="C204" i="29"/>
  <c r="G203" i="29"/>
  <c r="C203" i="29"/>
  <c r="G202" i="29"/>
  <c r="C202" i="29"/>
  <c r="G201" i="29"/>
  <c r="C201" i="29"/>
  <c r="G200" i="29"/>
  <c r="C200" i="29"/>
  <c r="G199" i="29"/>
  <c r="C199" i="29"/>
  <c r="G198" i="29"/>
  <c r="C198" i="29"/>
  <c r="G197" i="29"/>
  <c r="C197" i="29"/>
  <c r="G196" i="29"/>
  <c r="C196" i="29"/>
  <c r="G195" i="29"/>
  <c r="C195" i="29"/>
  <c r="G194" i="29"/>
  <c r="C194" i="29"/>
  <c r="G193" i="29"/>
  <c r="C193" i="29"/>
  <c r="G192" i="29"/>
  <c r="C192" i="29"/>
  <c r="G191" i="29"/>
  <c r="C191" i="29"/>
  <c r="G190" i="29"/>
  <c r="C190" i="29"/>
  <c r="G165" i="29"/>
  <c r="C165" i="29"/>
  <c r="G164" i="29"/>
  <c r="C164" i="29"/>
  <c r="G163" i="29"/>
  <c r="C163" i="29"/>
  <c r="G162" i="29"/>
  <c r="C162" i="29"/>
  <c r="G161" i="29"/>
  <c r="C161" i="29"/>
  <c r="G160" i="29"/>
  <c r="C160" i="29"/>
  <c r="G159" i="29"/>
  <c r="C159" i="29"/>
  <c r="G158" i="29"/>
  <c r="C158" i="29"/>
  <c r="G157" i="29"/>
  <c r="C157" i="29"/>
  <c r="G156" i="29"/>
  <c r="C156" i="29"/>
  <c r="G155" i="29"/>
  <c r="C155" i="29"/>
  <c r="G154" i="29"/>
  <c r="C154" i="29"/>
  <c r="G153" i="29"/>
  <c r="C153" i="29"/>
  <c r="G152" i="29"/>
  <c r="C152" i="29"/>
  <c r="G151" i="29"/>
  <c r="C151" i="29"/>
  <c r="G150" i="29"/>
  <c r="C150" i="29"/>
  <c r="G149" i="29"/>
  <c r="C149" i="29"/>
  <c r="G148" i="29"/>
  <c r="C148" i="29"/>
  <c r="G147" i="29"/>
  <c r="C147" i="29"/>
  <c r="G146" i="29"/>
  <c r="C146" i="29"/>
  <c r="G121" i="29"/>
  <c r="C121" i="29"/>
  <c r="G120" i="29"/>
  <c r="C120" i="29"/>
  <c r="G119" i="29"/>
  <c r="C119" i="29"/>
  <c r="G118" i="29"/>
  <c r="C118" i="29"/>
  <c r="G117" i="29"/>
  <c r="C117" i="29"/>
  <c r="G116" i="29"/>
  <c r="C116" i="29"/>
  <c r="G115" i="29"/>
  <c r="C115" i="29"/>
  <c r="G114" i="29"/>
  <c r="C114" i="29"/>
  <c r="G113" i="29"/>
  <c r="C113" i="29"/>
  <c r="G112" i="29"/>
  <c r="C112" i="29"/>
  <c r="G111" i="29"/>
  <c r="C111" i="29"/>
  <c r="G110" i="29"/>
  <c r="C110" i="29"/>
  <c r="G109" i="29"/>
  <c r="C109" i="29"/>
  <c r="G108" i="29"/>
  <c r="C108" i="29"/>
  <c r="G107" i="29"/>
  <c r="C107" i="29"/>
  <c r="G106" i="29"/>
  <c r="C106" i="29"/>
  <c r="G105" i="29"/>
  <c r="C105" i="29"/>
  <c r="G104" i="29"/>
  <c r="C104" i="29"/>
  <c r="G103" i="29"/>
  <c r="C103" i="29"/>
  <c r="G102" i="29"/>
  <c r="C102" i="29"/>
  <c r="G77" i="29"/>
  <c r="C77" i="29"/>
  <c r="G76" i="29"/>
  <c r="C76" i="29"/>
  <c r="G75" i="29"/>
  <c r="C75" i="29"/>
  <c r="G74" i="29"/>
  <c r="C74" i="29"/>
  <c r="G73" i="29"/>
  <c r="C73" i="29"/>
  <c r="G72" i="29"/>
  <c r="C72" i="29"/>
  <c r="G71" i="29"/>
  <c r="C71" i="29"/>
  <c r="G70" i="29"/>
  <c r="C70" i="29"/>
  <c r="G69" i="29"/>
  <c r="C69" i="29"/>
  <c r="G68" i="29"/>
  <c r="C68" i="29"/>
  <c r="G67" i="29"/>
  <c r="C67" i="29"/>
  <c r="G66" i="29"/>
  <c r="C66" i="29"/>
  <c r="G65" i="29"/>
  <c r="C65" i="29"/>
  <c r="G64" i="29"/>
  <c r="C64" i="29"/>
  <c r="G63" i="29"/>
  <c r="C63" i="29"/>
  <c r="G62" i="29"/>
  <c r="C62" i="29"/>
  <c r="G61" i="29"/>
  <c r="C61" i="29"/>
  <c r="G60" i="29"/>
  <c r="C60" i="29"/>
  <c r="G59" i="29"/>
  <c r="C59" i="29"/>
  <c r="G58" i="29"/>
  <c r="C58" i="29"/>
  <c r="G33" i="29" l="1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B650" i="29" l="1"/>
  <c r="J50" i="25" s="1"/>
  <c r="E650" i="29"/>
  <c r="L50" i="25" s="1"/>
  <c r="E606" i="29"/>
  <c r="L47" i="25" s="1"/>
  <c r="B606" i="29"/>
  <c r="J47" i="25" s="1"/>
  <c r="E562" i="29"/>
  <c r="B562" i="29"/>
  <c r="J44" i="25" s="1"/>
  <c r="B518" i="29"/>
  <c r="J41" i="25" s="1"/>
  <c r="E518" i="29"/>
  <c r="L41" i="25" s="1"/>
  <c r="E474" i="29"/>
  <c r="L38" i="25" s="1"/>
  <c r="B474" i="29"/>
  <c r="J38" i="25" s="1"/>
  <c r="B430" i="29"/>
  <c r="J35" i="25" s="1"/>
  <c r="E430" i="29"/>
  <c r="L35" i="25" s="1"/>
  <c r="E386" i="29"/>
  <c r="L32" i="25" s="1"/>
  <c r="B386" i="29"/>
  <c r="J32" i="25" s="1"/>
  <c r="B342" i="29"/>
  <c r="J29" i="25" s="1"/>
  <c r="E342" i="29"/>
  <c r="L29" i="25" s="1"/>
  <c r="B298" i="29"/>
  <c r="E298" i="29"/>
  <c r="E254" i="29"/>
  <c r="B254" i="29"/>
  <c r="E210" i="29"/>
  <c r="B210" i="29"/>
  <c r="E166" i="29"/>
  <c r="B166" i="29"/>
  <c r="B122" i="29"/>
  <c r="E122" i="29"/>
  <c r="E78" i="29"/>
  <c r="B78" i="29"/>
  <c r="E34" i="29"/>
  <c r="B34" i="29"/>
  <c r="J8" i="25" s="1"/>
  <c r="AF52" i="25"/>
  <c r="AF51" i="25"/>
  <c r="AF50" i="25"/>
  <c r="Z52" i="25"/>
  <c r="Z51" i="25"/>
  <c r="Z50" i="25"/>
  <c r="X50" i="25"/>
  <c r="G52" i="25"/>
  <c r="F52" i="25"/>
  <c r="F51" i="25"/>
  <c r="D52" i="25"/>
  <c r="D51" i="25"/>
  <c r="G50" i="25"/>
  <c r="F50" i="25"/>
  <c r="D50" i="25"/>
  <c r="B50" i="25"/>
  <c r="G650" i="29"/>
  <c r="G51" i="25"/>
  <c r="H617" i="29"/>
  <c r="AF49" i="25"/>
  <c r="Z49" i="25"/>
  <c r="AF48" i="25"/>
  <c r="Z48" i="25"/>
  <c r="AF47" i="25"/>
  <c r="Z47" i="25"/>
  <c r="X47" i="25"/>
  <c r="D49" i="25"/>
  <c r="D48" i="25"/>
  <c r="G49" i="25"/>
  <c r="F49" i="25"/>
  <c r="F48" i="25"/>
  <c r="G47" i="25"/>
  <c r="F47" i="25"/>
  <c r="D47" i="25"/>
  <c r="B47" i="25"/>
  <c r="G606" i="29"/>
  <c r="G48" i="25"/>
  <c r="H573" i="29"/>
  <c r="AF46" i="25"/>
  <c r="Z46" i="25"/>
  <c r="AF45" i="25"/>
  <c r="Z45" i="25"/>
  <c r="AF44" i="25"/>
  <c r="Z44" i="25"/>
  <c r="X44" i="25"/>
  <c r="G46" i="25"/>
  <c r="F46" i="25"/>
  <c r="F45" i="25"/>
  <c r="D46" i="25"/>
  <c r="D45" i="25"/>
  <c r="F44" i="25"/>
  <c r="D44" i="25"/>
  <c r="B44" i="25"/>
  <c r="G562" i="29"/>
  <c r="L44" i="25"/>
  <c r="G45" i="25"/>
  <c r="G44" i="25"/>
  <c r="H529" i="29"/>
  <c r="AF43" i="25"/>
  <c r="Z43" i="25"/>
  <c r="AF42" i="25"/>
  <c r="Z42" i="25"/>
  <c r="AF41" i="25"/>
  <c r="Z41" i="25"/>
  <c r="X41" i="25"/>
  <c r="G43" i="25"/>
  <c r="F43" i="25"/>
  <c r="F42" i="25"/>
  <c r="D43" i="25"/>
  <c r="D42" i="25"/>
  <c r="F41" i="25"/>
  <c r="D41" i="25"/>
  <c r="B41" i="25"/>
  <c r="G518" i="29"/>
  <c r="G42" i="25"/>
  <c r="G41" i="25"/>
  <c r="H485" i="29"/>
  <c r="AF40" i="25"/>
  <c r="Z40" i="25"/>
  <c r="AF39" i="25"/>
  <c r="Z39" i="25"/>
  <c r="AF38" i="25"/>
  <c r="Z38" i="25"/>
  <c r="X38" i="25"/>
  <c r="G40" i="25"/>
  <c r="F40" i="25"/>
  <c r="F39" i="25"/>
  <c r="D40" i="25"/>
  <c r="D39" i="25"/>
  <c r="F38" i="25"/>
  <c r="D38" i="25"/>
  <c r="B38" i="25"/>
  <c r="G474" i="29"/>
  <c r="G39" i="25"/>
  <c r="G38" i="25"/>
  <c r="H441" i="29"/>
  <c r="AF37" i="25"/>
  <c r="Z37" i="25"/>
  <c r="AF36" i="25"/>
  <c r="Z36" i="25"/>
  <c r="AF35" i="25"/>
  <c r="Z35" i="25"/>
  <c r="X35" i="25"/>
  <c r="G37" i="25"/>
  <c r="G36" i="25"/>
  <c r="F37" i="25"/>
  <c r="F36" i="25"/>
  <c r="D37" i="25"/>
  <c r="D36" i="25"/>
  <c r="F35" i="25"/>
  <c r="D35" i="25"/>
  <c r="B35" i="25"/>
  <c r="G430" i="29"/>
  <c r="G35" i="25"/>
  <c r="H397" i="29"/>
  <c r="AF34" i="25"/>
  <c r="Z34" i="25"/>
  <c r="AF33" i="25"/>
  <c r="Z33" i="25"/>
  <c r="AF32" i="25"/>
  <c r="Z32" i="25"/>
  <c r="X32" i="25"/>
  <c r="G34" i="25"/>
  <c r="F34" i="25"/>
  <c r="F33" i="25"/>
  <c r="D34" i="25"/>
  <c r="D33" i="25"/>
  <c r="F32" i="25"/>
  <c r="D32" i="25"/>
  <c r="B32" i="25"/>
  <c r="G386" i="29"/>
  <c r="G33" i="25"/>
  <c r="G32" i="25"/>
  <c r="H353" i="29"/>
  <c r="AF31" i="25"/>
  <c r="Z31" i="25"/>
  <c r="AF30" i="25"/>
  <c r="Z30" i="25"/>
  <c r="AF29" i="25"/>
  <c r="Z29" i="25"/>
  <c r="X29" i="25"/>
  <c r="G31" i="25"/>
  <c r="F31" i="25"/>
  <c r="F30" i="25"/>
  <c r="D31" i="25"/>
  <c r="D30" i="25"/>
  <c r="F29" i="25"/>
  <c r="D29" i="25"/>
  <c r="B29" i="25"/>
  <c r="G342" i="29"/>
  <c r="G30" i="25"/>
  <c r="G29" i="25"/>
  <c r="H309" i="29"/>
  <c r="D77" i="27" l="1"/>
  <c r="H44" i="25"/>
  <c r="H50" i="25"/>
  <c r="H47" i="25"/>
  <c r="H38" i="25"/>
  <c r="H35" i="25"/>
  <c r="H32" i="25"/>
  <c r="H29" i="25"/>
  <c r="H41" i="25"/>
  <c r="AF28" i="25"/>
  <c r="Z28" i="25"/>
  <c r="AF27" i="25"/>
  <c r="Z27" i="25"/>
  <c r="AF26" i="25"/>
  <c r="Z26" i="25"/>
  <c r="X26" i="25"/>
  <c r="G28" i="25"/>
  <c r="F28" i="25"/>
  <c r="F27" i="25"/>
  <c r="D28" i="25"/>
  <c r="D27" i="25"/>
  <c r="F26" i="25"/>
  <c r="D26" i="25"/>
  <c r="B26" i="25"/>
  <c r="G298" i="29"/>
  <c r="L26" i="25"/>
  <c r="J26" i="25"/>
  <c r="H265" i="29"/>
  <c r="AF25" i="25"/>
  <c r="Z25" i="25"/>
  <c r="AF24" i="25"/>
  <c r="Z24" i="25"/>
  <c r="AF23" i="25"/>
  <c r="Z23" i="25"/>
  <c r="X23" i="25"/>
  <c r="G25" i="25"/>
  <c r="F25" i="25"/>
  <c r="F24" i="25"/>
  <c r="D25" i="25"/>
  <c r="D24" i="25"/>
  <c r="F23" i="25"/>
  <c r="D23" i="25"/>
  <c r="B23" i="25"/>
  <c r="B46" i="29"/>
  <c r="B90" i="29" s="1"/>
  <c r="B134" i="29" s="1"/>
  <c r="B178" i="29" s="1"/>
  <c r="B222" i="29" s="1"/>
  <c r="B266" i="29" s="1"/>
  <c r="B310" i="29" s="1"/>
  <c r="B354" i="29" s="1"/>
  <c r="B398" i="29" s="1"/>
  <c r="B442" i="29" s="1"/>
  <c r="B486" i="29" s="1"/>
  <c r="B530" i="29" s="1"/>
  <c r="B574" i="29" s="1"/>
  <c r="B618" i="29" s="1"/>
  <c r="Z3" i="25"/>
  <c r="H26" i="25" l="1"/>
  <c r="G254" i="29"/>
  <c r="L23" i="25"/>
  <c r="J23" i="25"/>
  <c r="H221" i="29"/>
  <c r="AF22" i="25"/>
  <c r="Z22" i="25"/>
  <c r="AF21" i="25"/>
  <c r="Z21" i="25"/>
  <c r="AF20" i="25"/>
  <c r="Z20" i="25"/>
  <c r="X20" i="25"/>
  <c r="H177" i="29"/>
  <c r="H133" i="29"/>
  <c r="H89" i="29"/>
  <c r="H45" i="29"/>
  <c r="G22" i="25"/>
  <c r="F22" i="25"/>
  <c r="F21" i="25"/>
  <c r="D22" i="25"/>
  <c r="D21" i="25"/>
  <c r="F20" i="25"/>
  <c r="D20" i="25"/>
  <c r="B20" i="25"/>
  <c r="G210" i="29"/>
  <c r="L20" i="25"/>
  <c r="J20" i="25"/>
  <c r="A45" i="29"/>
  <c r="A89" i="29" s="1"/>
  <c r="A133" i="29" s="1"/>
  <c r="A177" i="29" s="1"/>
  <c r="A221" i="29" s="1"/>
  <c r="A265" i="29" s="1"/>
  <c r="A309" i="29" s="1"/>
  <c r="A353" i="29" s="1"/>
  <c r="A397" i="29" s="1"/>
  <c r="A441" i="29" s="1"/>
  <c r="A485" i="29" s="1"/>
  <c r="A529" i="29" s="1"/>
  <c r="A573" i="29" s="1"/>
  <c r="A617" i="29" s="1"/>
  <c r="AF19" i="25"/>
  <c r="AF18" i="25"/>
  <c r="AF17" i="25"/>
  <c r="Z19" i="25"/>
  <c r="Z18" i="25"/>
  <c r="Z17" i="25"/>
  <c r="X17" i="25"/>
  <c r="G19" i="25"/>
  <c r="F19" i="25"/>
  <c r="F18" i="25"/>
  <c r="D19" i="25"/>
  <c r="D18" i="25"/>
  <c r="F17" i="25"/>
  <c r="D17" i="25"/>
  <c r="B17" i="25"/>
  <c r="G166" i="29"/>
  <c r="L17" i="25"/>
  <c r="J17" i="25"/>
  <c r="H23" i="25" l="1"/>
  <c r="H20" i="25"/>
  <c r="H17" i="25"/>
  <c r="AF16" i="25"/>
  <c r="AF15" i="25"/>
  <c r="AF14" i="25"/>
  <c r="Z16" i="25"/>
  <c r="Z15" i="25"/>
  <c r="Z14" i="25"/>
  <c r="X14" i="25"/>
  <c r="G16" i="25"/>
  <c r="F16" i="25"/>
  <c r="F15" i="25"/>
  <c r="D16" i="25"/>
  <c r="D15" i="25"/>
  <c r="F14" i="25"/>
  <c r="D14" i="25"/>
  <c r="B14" i="25"/>
  <c r="G122" i="29"/>
  <c r="L14" i="25"/>
  <c r="J14" i="25"/>
  <c r="AF13" i="25"/>
  <c r="AF12" i="25"/>
  <c r="AF11" i="25"/>
  <c r="Z13" i="25"/>
  <c r="Z12" i="25"/>
  <c r="Z11" i="25"/>
  <c r="X11" i="25"/>
  <c r="F12" i="25"/>
  <c r="F11" i="25"/>
  <c r="D12" i="25"/>
  <c r="D11" i="25"/>
  <c r="B11" i="25"/>
  <c r="G78" i="29"/>
  <c r="L11" i="25"/>
  <c r="J11" i="25"/>
  <c r="X8" i="25"/>
  <c r="AF10" i="25"/>
  <c r="AF9" i="25"/>
  <c r="AF8" i="25"/>
  <c r="Z10" i="25"/>
  <c r="Z9" i="25"/>
  <c r="Z8" i="25"/>
  <c r="F9" i="25"/>
  <c r="D9" i="25"/>
  <c r="F8" i="25"/>
  <c r="D8" i="25"/>
  <c r="B8" i="25"/>
  <c r="G34" i="29"/>
  <c r="D2" i="27" l="1"/>
  <c r="D3" i="27"/>
  <c r="D7" i="27"/>
  <c r="D11" i="27"/>
  <c r="D15" i="27"/>
  <c r="D19" i="27"/>
  <c r="D23" i="27"/>
  <c r="D27" i="27"/>
  <c r="D31" i="27"/>
  <c r="D35" i="27"/>
  <c r="D39" i="27"/>
  <c r="D43" i="27"/>
  <c r="D47" i="27"/>
  <c r="D51" i="27"/>
  <c r="D55" i="27"/>
  <c r="D59" i="27"/>
  <c r="D63" i="27"/>
  <c r="D67" i="27"/>
  <c r="D71" i="27"/>
  <c r="D75" i="27"/>
  <c r="D79" i="27"/>
  <c r="D83" i="27"/>
  <c r="D87" i="27"/>
  <c r="D91" i="27"/>
  <c r="D95" i="27"/>
  <c r="D99" i="27"/>
  <c r="D40" i="27"/>
  <c r="D48" i="27"/>
  <c r="D52" i="27"/>
  <c r="D60" i="27"/>
  <c r="D64" i="27"/>
  <c r="D72" i="27"/>
  <c r="D80" i="27"/>
  <c r="D84" i="27"/>
  <c r="D92" i="27"/>
  <c r="D96" i="27"/>
  <c r="D6" i="27"/>
  <c r="D10" i="27"/>
  <c r="D14" i="27"/>
  <c r="D26" i="27"/>
  <c r="D30" i="27"/>
  <c r="D42" i="27"/>
  <c r="D50" i="27"/>
  <c r="D58" i="27"/>
  <c r="D66" i="27"/>
  <c r="D74" i="27"/>
  <c r="D82" i="27"/>
  <c r="D90" i="27"/>
  <c r="D4" i="27"/>
  <c r="D8" i="27"/>
  <c r="D12" i="27"/>
  <c r="D16" i="27"/>
  <c r="D20" i="27"/>
  <c r="D24" i="27"/>
  <c r="D28" i="27"/>
  <c r="D32" i="27"/>
  <c r="D36" i="27"/>
  <c r="D44" i="27"/>
  <c r="D56" i="27"/>
  <c r="D68" i="27"/>
  <c r="D76" i="27"/>
  <c r="D88" i="27"/>
  <c r="D100" i="27"/>
  <c r="D18" i="27"/>
  <c r="D34" i="27"/>
  <c r="D46" i="27"/>
  <c r="D62" i="27"/>
  <c r="D78" i="27"/>
  <c r="D94" i="27"/>
  <c r="D5" i="27"/>
  <c r="D9" i="27"/>
  <c r="D13" i="27"/>
  <c r="D17" i="27"/>
  <c r="D21" i="27"/>
  <c r="D25" i="27"/>
  <c r="D29" i="27"/>
  <c r="D33" i="27"/>
  <c r="D37" i="27"/>
  <c r="D41" i="27"/>
  <c r="D45" i="27"/>
  <c r="D49" i="27"/>
  <c r="D53" i="27"/>
  <c r="D57" i="27"/>
  <c r="D61" i="27"/>
  <c r="D65" i="27"/>
  <c r="D69" i="27"/>
  <c r="D73" i="27"/>
  <c r="D81" i="27"/>
  <c r="D85" i="27"/>
  <c r="D89" i="27"/>
  <c r="D93" i="27"/>
  <c r="D97" i="27"/>
  <c r="D22" i="27"/>
  <c r="D38" i="27"/>
  <c r="D54" i="27"/>
  <c r="D70" i="27"/>
  <c r="D86" i="27"/>
  <c r="D98" i="27"/>
  <c r="L8" i="25"/>
  <c r="H8" i="25" s="1"/>
  <c r="H14" i="25"/>
  <c r="H11" i="25"/>
</calcChain>
</file>

<file path=xl/sharedStrings.xml><?xml version="1.0" encoding="utf-8"?>
<sst xmlns="http://schemas.openxmlformats.org/spreadsheetml/2006/main" count="1322" uniqueCount="209">
  <si>
    <t>備考</t>
    <rPh sb="0" eb="2">
      <t>ビコウ</t>
    </rPh>
    <phoneticPr fontId="3"/>
  </si>
  <si>
    <t>活動実施日時</t>
    <rPh sb="0" eb="2">
      <t>カツドウ</t>
    </rPh>
    <rPh sb="2" eb="4">
      <t>ジッシ</t>
    </rPh>
    <rPh sb="4" eb="6">
      <t>ニチジ</t>
    </rPh>
    <phoneticPr fontId="3"/>
  </si>
  <si>
    <t>活動参加人数</t>
    <rPh sb="0" eb="2">
      <t>カツドウ</t>
    </rPh>
    <rPh sb="2" eb="4">
      <t>サンカ</t>
    </rPh>
    <rPh sb="4" eb="6">
      <t>ニンズウ</t>
    </rPh>
    <phoneticPr fontId="3"/>
  </si>
  <si>
    <t>実施月日</t>
    <rPh sb="0" eb="2">
      <t>ジッシ</t>
    </rPh>
    <rPh sb="2" eb="4">
      <t>ツキヒ</t>
    </rPh>
    <phoneticPr fontId="3"/>
  </si>
  <si>
    <t>実施時間</t>
    <rPh sb="0" eb="2">
      <t>ジッシ</t>
    </rPh>
    <rPh sb="2" eb="4">
      <t>ジカン</t>
    </rPh>
    <phoneticPr fontId="3"/>
  </si>
  <si>
    <t>総参加人数</t>
    <rPh sb="0" eb="1">
      <t>ソウ</t>
    </rPh>
    <rPh sb="1" eb="3">
      <t>サンカ</t>
    </rPh>
    <rPh sb="3" eb="5">
      <t>ニンズウ</t>
    </rPh>
    <phoneticPr fontId="3"/>
  </si>
  <si>
    <t>農業者</t>
    <rPh sb="0" eb="3">
      <t>ノウギョウシャ</t>
    </rPh>
    <phoneticPr fontId="3"/>
  </si>
  <si>
    <t>農業者以外</t>
    <rPh sb="0" eb="3">
      <t>ノウギョウシャ</t>
    </rPh>
    <rPh sb="3" eb="5">
      <t>イガイ</t>
    </rPh>
    <phoneticPr fontId="3"/>
  </si>
  <si>
    <t>時間帯</t>
    <rPh sb="0" eb="3">
      <t>ジカンタイ</t>
    </rPh>
    <phoneticPr fontId="3"/>
  </si>
  <si>
    <t>人</t>
    <rPh sb="0" eb="1">
      <t>ニン</t>
    </rPh>
    <phoneticPr fontId="3"/>
  </si>
  <si>
    <t>施設又は
テーマ</t>
    <rPh sb="0" eb="2">
      <t>シセツ</t>
    </rPh>
    <rPh sb="2" eb="3">
      <t>マタ</t>
    </rPh>
    <phoneticPr fontId="3"/>
  </si>
  <si>
    <t>活動内容</t>
    <rPh sb="0" eb="2">
      <t>カツドウ</t>
    </rPh>
    <rPh sb="2" eb="4">
      <t>ナイヨウ</t>
    </rPh>
    <phoneticPr fontId="1"/>
  </si>
  <si>
    <t>活動区分</t>
    <rPh sb="0" eb="2">
      <t>カツドウ</t>
    </rPh>
    <rPh sb="2" eb="4">
      <t>クブン</t>
    </rPh>
    <phoneticPr fontId="1"/>
  </si>
  <si>
    <t>人</t>
    <rPh sb="0" eb="1">
      <t>ニン</t>
    </rPh>
    <phoneticPr fontId="1"/>
  </si>
  <si>
    <t>組織名：</t>
    <phoneticPr fontId="3"/>
  </si>
  <si>
    <t>具体的な活動内容　＜（　）書きは長寿命化の場合＞</t>
    <rPh sb="0" eb="3">
      <t>グタイテキ</t>
    </rPh>
    <rPh sb="4" eb="6">
      <t>カツドウ</t>
    </rPh>
    <rPh sb="6" eb="8">
      <t>ナイヨウ</t>
    </rPh>
    <rPh sb="13" eb="14">
      <t>ガ</t>
    </rPh>
    <rPh sb="16" eb="20">
      <t>チョウジュミョウカ</t>
    </rPh>
    <rPh sb="21" eb="23">
      <t>バアイ</t>
    </rPh>
    <phoneticPr fontId="3"/>
  </si>
  <si>
    <t>活動項目（対象活動）</t>
    <rPh sb="0" eb="2">
      <t>カツドウ</t>
    </rPh>
    <rPh sb="2" eb="4">
      <t>コウモク</t>
    </rPh>
    <rPh sb="5" eb="7">
      <t>タイショウ</t>
    </rPh>
    <rPh sb="7" eb="9">
      <t>カツドウ</t>
    </rPh>
    <phoneticPr fontId="3"/>
  </si>
  <si>
    <t>取組（取組内容）</t>
    <rPh sb="0" eb="2">
      <t>トリクミ</t>
    </rPh>
    <rPh sb="3" eb="5">
      <t>トリクミ</t>
    </rPh>
    <rPh sb="5" eb="7">
      <t>ナイヨウ</t>
    </rPh>
    <phoneticPr fontId="3"/>
  </si>
  <si>
    <t>農地維持</t>
    <rPh sb="0" eb="2">
      <t>ノウチ</t>
    </rPh>
    <rPh sb="2" eb="4">
      <t>イジ</t>
    </rPh>
    <phoneticPr fontId="1"/>
  </si>
  <si>
    <t>資源向上（長寿命化）</t>
    <rPh sb="0" eb="2">
      <t>シゲン</t>
    </rPh>
    <rPh sb="2" eb="4">
      <t>コウジョウ</t>
    </rPh>
    <rPh sb="5" eb="7">
      <t>チョウジュ</t>
    </rPh>
    <rPh sb="7" eb="8">
      <t>イノチ</t>
    </rPh>
    <rPh sb="8" eb="9">
      <t>カ</t>
    </rPh>
    <phoneticPr fontId="1"/>
  </si>
  <si>
    <t>資源保全プラン</t>
    <rPh sb="0" eb="2">
      <t>シゲン</t>
    </rPh>
    <rPh sb="2" eb="4">
      <t>ホゼン</t>
    </rPh>
    <phoneticPr fontId="1"/>
  </si>
  <si>
    <t>資源向上（共同）</t>
    <rPh sb="0" eb="2">
      <t>シゲン</t>
    </rPh>
    <rPh sb="2" eb="4">
      <t>コウジョウ</t>
    </rPh>
    <rPh sb="5" eb="7">
      <t>キョウドウ</t>
    </rPh>
    <phoneticPr fontId="1"/>
  </si>
  <si>
    <t>広域化・体制強化</t>
    <rPh sb="0" eb="3">
      <t>コウイキカ</t>
    </rPh>
    <rPh sb="4" eb="6">
      <t>タイセイ</t>
    </rPh>
    <rPh sb="6" eb="8">
      <t>キョウカ</t>
    </rPh>
    <phoneticPr fontId="1"/>
  </si>
  <si>
    <t>調査・計画</t>
    <rPh sb="0" eb="2">
      <t>チョウサ</t>
    </rPh>
    <rPh sb="3" eb="5">
      <t>ケイカク</t>
    </rPh>
    <phoneticPr fontId="1"/>
  </si>
  <si>
    <t>実践活動</t>
    <rPh sb="0" eb="2">
      <t>ジッセン</t>
    </rPh>
    <rPh sb="2" eb="4">
      <t>カツドウ</t>
    </rPh>
    <phoneticPr fontId="1"/>
  </si>
  <si>
    <t>啓発・普及</t>
    <rPh sb="0" eb="2">
      <t>ケイハツ</t>
    </rPh>
    <rPh sb="3" eb="5">
      <t>フキュウ</t>
    </rPh>
    <phoneticPr fontId="1"/>
  </si>
  <si>
    <t>発注事務</t>
    <rPh sb="0" eb="2">
      <t>ハッチュウ</t>
    </rPh>
    <rPh sb="2" eb="4">
      <t>ジム</t>
    </rPh>
    <phoneticPr fontId="1"/>
  </si>
  <si>
    <t>設置等</t>
    <rPh sb="0" eb="2">
      <t>セッチ</t>
    </rPh>
    <rPh sb="2" eb="3">
      <t>トウ</t>
    </rPh>
    <phoneticPr fontId="1"/>
  </si>
  <si>
    <t>事務処理等</t>
    <rPh sb="0" eb="2">
      <t>ジム</t>
    </rPh>
    <rPh sb="2" eb="4">
      <t>ショリ</t>
    </rPh>
    <rPh sb="4" eb="5">
      <t>トウ</t>
    </rPh>
    <phoneticPr fontId="1"/>
  </si>
  <si>
    <t>研修・会議</t>
    <rPh sb="0" eb="2">
      <t>ケンシュウ</t>
    </rPh>
    <rPh sb="3" eb="5">
      <t>カイギ</t>
    </rPh>
    <phoneticPr fontId="1"/>
  </si>
  <si>
    <t>～</t>
    <phoneticPr fontId="1"/>
  </si>
  <si>
    <t>（様式第１－６号）</t>
    <rPh sb="1" eb="3">
      <t>ヨウシキ</t>
    </rPh>
    <rPh sb="3" eb="4">
      <t>ダイ</t>
    </rPh>
    <rPh sb="7" eb="8">
      <t>ゴウ</t>
    </rPh>
    <phoneticPr fontId="3"/>
  </si>
  <si>
    <t>○○</t>
    <phoneticPr fontId="1"/>
  </si>
  <si>
    <t>平成</t>
    <phoneticPr fontId="1"/>
  </si>
  <si>
    <t>年度　多面的機能支払交付金 活動記録</t>
    <phoneticPr fontId="1"/>
  </si>
  <si>
    <t>○○○○地域資源保全会</t>
    <rPh sb="4" eb="6">
      <t>チイキ</t>
    </rPh>
    <rPh sb="6" eb="8">
      <t>シゲン</t>
    </rPh>
    <rPh sb="8" eb="10">
      <t>ホゼン</t>
    </rPh>
    <rPh sb="10" eb="11">
      <t>カイ</t>
    </rPh>
    <phoneticPr fontId="1"/>
  </si>
  <si>
    <t>水路</t>
    <rPh sb="0" eb="2">
      <t>スイロ</t>
    </rPh>
    <phoneticPr fontId="1"/>
  </si>
  <si>
    <t>農道</t>
    <rPh sb="0" eb="2">
      <t>ノウドウ</t>
    </rPh>
    <phoneticPr fontId="1"/>
  </si>
  <si>
    <t>－</t>
    <phoneticPr fontId="1"/>
  </si>
  <si>
    <t>点検</t>
    <rPh sb="0" eb="2">
      <t>テンケン</t>
    </rPh>
    <phoneticPr fontId="1"/>
  </si>
  <si>
    <t>施設の点検</t>
    <rPh sb="0" eb="2">
      <t>シセツ</t>
    </rPh>
    <rPh sb="3" eb="5">
      <t>テンケン</t>
    </rPh>
    <phoneticPr fontId="1"/>
  </si>
  <si>
    <t>機能診断</t>
    <rPh sb="0" eb="2">
      <t>キノウ</t>
    </rPh>
    <rPh sb="2" eb="4">
      <t>シンダン</t>
    </rPh>
    <phoneticPr fontId="1"/>
  </si>
  <si>
    <t>施設の機能診断
診断結果の記録管理</t>
    <rPh sb="0" eb="2">
      <t>シセツ</t>
    </rPh>
    <rPh sb="3" eb="5">
      <t>キノウ</t>
    </rPh>
    <rPh sb="5" eb="7">
      <t>シンダン</t>
    </rPh>
    <rPh sb="8" eb="10">
      <t>シンダン</t>
    </rPh>
    <rPh sb="10" eb="12">
      <t>ケッカ</t>
    </rPh>
    <rPh sb="13" eb="15">
      <t>キロク</t>
    </rPh>
    <rPh sb="15" eb="17">
      <t>カンリ</t>
    </rPh>
    <phoneticPr fontId="1"/>
  </si>
  <si>
    <t>年度活動計画の策定</t>
    <rPh sb="0" eb="2">
      <t>ネンド</t>
    </rPh>
    <rPh sb="2" eb="4">
      <t>カツドウ</t>
    </rPh>
    <rPh sb="4" eb="6">
      <t>ケイカク</t>
    </rPh>
    <rPh sb="7" eb="9">
      <t>サクテイ</t>
    </rPh>
    <phoneticPr fontId="1"/>
  </si>
  <si>
    <t>役員会</t>
    <rPh sb="0" eb="3">
      <t>ヤクインカイ</t>
    </rPh>
    <phoneticPr fontId="1"/>
  </si>
  <si>
    <t>水路の泥上げ</t>
    <rPh sb="0" eb="2">
      <t>スイロ</t>
    </rPh>
    <rPh sb="3" eb="4">
      <t>ドロ</t>
    </rPh>
    <rPh sb="4" eb="5">
      <t>ア</t>
    </rPh>
    <phoneticPr fontId="1"/>
  </si>
  <si>
    <t>ポンプ吸水槽の泥上げ</t>
    <rPh sb="3" eb="4">
      <t>ス</t>
    </rPh>
    <rPh sb="4" eb="5">
      <t>ミズ</t>
    </rPh>
    <rPh sb="7" eb="8">
      <t>ドロ</t>
    </rPh>
    <rPh sb="8" eb="9">
      <t>ア</t>
    </rPh>
    <phoneticPr fontId="1"/>
  </si>
  <si>
    <t>施設の適正管理</t>
    <rPh sb="0" eb="2">
      <t>シセツ</t>
    </rPh>
    <rPh sb="3" eb="5">
      <t>テキセイ</t>
    </rPh>
    <rPh sb="5" eb="7">
      <t>カンリ</t>
    </rPh>
    <phoneticPr fontId="1"/>
  </si>
  <si>
    <t>路面の維持</t>
    <rPh sb="0" eb="2">
      <t>ロメン</t>
    </rPh>
    <rPh sb="3" eb="5">
      <t>イジ</t>
    </rPh>
    <phoneticPr fontId="1"/>
  </si>
  <si>
    <t>水路の補修</t>
    <rPh sb="0" eb="2">
      <t>スイロ</t>
    </rPh>
    <rPh sb="3" eb="5">
      <t>ホシュウ</t>
    </rPh>
    <phoneticPr fontId="1"/>
  </si>
  <si>
    <t>破損箇所の補修</t>
    <rPh sb="0" eb="2">
      <t>ハソン</t>
    </rPh>
    <rPh sb="2" eb="4">
      <t>カショ</t>
    </rPh>
    <rPh sb="5" eb="7">
      <t>ホシュウ</t>
    </rPh>
    <phoneticPr fontId="1"/>
  </si>
  <si>
    <t>役員会資料作成</t>
    <rPh sb="0" eb="3">
      <t>ヤクインカイ</t>
    </rPh>
    <rPh sb="3" eb="5">
      <t>シリョウ</t>
    </rPh>
    <rPh sb="5" eb="7">
      <t>サクセイ</t>
    </rPh>
    <phoneticPr fontId="1"/>
  </si>
  <si>
    <t>広域化・体制強化</t>
    <rPh sb="0" eb="3">
      <t>コウイキカ</t>
    </rPh>
    <rPh sb="4" eb="6">
      <t>タイセイ</t>
    </rPh>
    <rPh sb="6" eb="8">
      <t>キョウカ</t>
    </rPh>
    <phoneticPr fontId="1"/>
  </si>
  <si>
    <t>特例措置を適用した活動</t>
    <rPh sb="0" eb="2">
      <t>トクレイ</t>
    </rPh>
    <rPh sb="2" eb="4">
      <t>ソチ</t>
    </rPh>
    <rPh sb="5" eb="7">
      <t>テキヨウ</t>
    </rPh>
    <rPh sb="9" eb="11">
      <t>カツドウ</t>
    </rPh>
    <phoneticPr fontId="1"/>
  </si>
  <si>
    <t>広域化・体制強化</t>
    <phoneticPr fontId="1"/>
  </si>
  <si>
    <t>特例措置を適用した活動</t>
    <phoneticPr fontId="1"/>
  </si>
  <si>
    <t>特例措置を適用した活動</t>
    <phoneticPr fontId="1"/>
  </si>
  <si>
    <t>（注）特例措置を適用した活動とは、実施要綱別紙１の第４の３、別紙２の第４の１の（３）及び２の（３）に基づき、活動要件又は活動内容の特例を適用し実施した活動になります。</t>
    <rPh sb="1" eb="2">
      <t>チュウ</t>
    </rPh>
    <rPh sb="3" eb="5">
      <t>トクレイ</t>
    </rPh>
    <rPh sb="5" eb="7">
      <t>ソチ</t>
    </rPh>
    <rPh sb="8" eb="10">
      <t>テキヨウ</t>
    </rPh>
    <rPh sb="12" eb="14">
      <t>カツドウ</t>
    </rPh>
    <rPh sb="17" eb="19">
      <t>ジッシ</t>
    </rPh>
    <rPh sb="19" eb="21">
      <t>ヨウコウ</t>
    </rPh>
    <rPh sb="21" eb="23">
      <t>ベッシ</t>
    </rPh>
    <rPh sb="25" eb="26">
      <t>ダイ</t>
    </rPh>
    <rPh sb="30" eb="32">
      <t>ベッシ</t>
    </rPh>
    <rPh sb="34" eb="35">
      <t>ダイ</t>
    </rPh>
    <rPh sb="42" eb="43">
      <t>オヨ</t>
    </rPh>
    <rPh sb="50" eb="51">
      <t>モト</t>
    </rPh>
    <rPh sb="54" eb="56">
      <t>カツドウ</t>
    </rPh>
    <rPh sb="56" eb="58">
      <t>ヨウケン</t>
    </rPh>
    <rPh sb="58" eb="59">
      <t>マタ</t>
    </rPh>
    <rPh sb="60" eb="62">
      <t>カツドウ</t>
    </rPh>
    <rPh sb="62" eb="64">
      <t>ナイヨウ</t>
    </rPh>
    <rPh sb="65" eb="67">
      <t>トクレイ</t>
    </rPh>
    <rPh sb="68" eb="70">
      <t>テキヨウ</t>
    </rPh>
    <rPh sb="71" eb="73">
      <t>ジッシ</t>
    </rPh>
    <rPh sb="75" eb="77">
      <t>カツドウ</t>
    </rPh>
    <phoneticPr fontId="1"/>
  </si>
  <si>
    <t>活動項目</t>
    <rPh sb="0" eb="2">
      <t>カツドウ</t>
    </rPh>
    <rPh sb="2" eb="4">
      <t>コウモク</t>
    </rPh>
    <phoneticPr fontId="1"/>
  </si>
  <si>
    <t>取組</t>
    <rPh sb="0" eb="2">
      <t>トリクミ</t>
    </rPh>
    <phoneticPr fontId="1"/>
  </si>
  <si>
    <t>－</t>
  </si>
  <si>
    <t>【農地維持】</t>
    <rPh sb="1" eb="3">
      <t>ノウチ</t>
    </rPh>
    <rPh sb="3" eb="5">
      <t>イジ</t>
    </rPh>
    <phoneticPr fontId="1"/>
  </si>
  <si>
    <t>総会</t>
    <rPh sb="0" eb="2">
      <t>ソウカイ</t>
    </rPh>
    <phoneticPr fontId="1"/>
  </si>
  <si>
    <t>遊休農用地等の発生状況の把握</t>
    <rPh sb="0" eb="2">
      <t>ユウキュウ</t>
    </rPh>
    <rPh sb="2" eb="5">
      <t>ノウヨウチ</t>
    </rPh>
    <rPh sb="5" eb="6">
      <t>トウ</t>
    </rPh>
    <rPh sb="7" eb="9">
      <t>ハッセイ</t>
    </rPh>
    <rPh sb="9" eb="11">
      <t>ジョウキョウ</t>
    </rPh>
    <rPh sb="12" eb="14">
      <t>ハアク</t>
    </rPh>
    <phoneticPr fontId="4"/>
  </si>
  <si>
    <t>資料作成</t>
    <rPh sb="0" eb="2">
      <t>シリョウ</t>
    </rPh>
    <rPh sb="2" eb="4">
      <t>サクセイ</t>
    </rPh>
    <phoneticPr fontId="1"/>
  </si>
  <si>
    <t>遊休農用地発生防止のための保全活動</t>
    <rPh sb="0" eb="2">
      <t>ユウキュウ</t>
    </rPh>
    <rPh sb="2" eb="5">
      <t>ノウヨウチ</t>
    </rPh>
    <rPh sb="5" eb="7">
      <t>ハッセイ</t>
    </rPh>
    <rPh sb="7" eb="9">
      <t>ボウシ</t>
    </rPh>
    <rPh sb="13" eb="15">
      <t>ホゼン</t>
    </rPh>
    <rPh sb="15" eb="17">
      <t>カツドウ</t>
    </rPh>
    <phoneticPr fontId="4"/>
  </si>
  <si>
    <t>遊休農地発生防止のための保全管理</t>
    <rPh sb="0" eb="2">
      <t>ユウキュウ</t>
    </rPh>
    <rPh sb="2" eb="4">
      <t>ノウチ</t>
    </rPh>
    <rPh sb="4" eb="6">
      <t>ハッセイ</t>
    </rPh>
    <rPh sb="6" eb="8">
      <t>ボウシ</t>
    </rPh>
    <rPh sb="12" eb="14">
      <t>ホゼン</t>
    </rPh>
    <rPh sb="14" eb="16">
      <t>カンリ</t>
    </rPh>
    <phoneticPr fontId="1"/>
  </si>
  <si>
    <t>畦畔・農用地法面等の草刈り</t>
  </si>
  <si>
    <t>畦畔・農用地法面の草刈り</t>
    <rPh sb="0" eb="1">
      <t>ケイ</t>
    </rPh>
    <rPh sb="1" eb="2">
      <t>ハン</t>
    </rPh>
    <rPh sb="3" eb="6">
      <t>ノウヨウチ</t>
    </rPh>
    <rPh sb="6" eb="7">
      <t>ノリ</t>
    </rPh>
    <rPh sb="7" eb="8">
      <t>メン</t>
    </rPh>
    <rPh sb="9" eb="11">
      <t>クサカ</t>
    </rPh>
    <phoneticPr fontId="1"/>
  </si>
  <si>
    <t>防風林の枝払い・下草の草刈り</t>
  </si>
  <si>
    <t>水路の草刈り</t>
    <rPh sb="0" eb="2">
      <t>スイロ</t>
    </rPh>
    <rPh sb="3" eb="5">
      <t>クサカ</t>
    </rPh>
    <phoneticPr fontId="1"/>
  </si>
  <si>
    <t>鳥獣害防護柵の適正管理</t>
    <rPh sb="9" eb="11">
      <t>カンリ</t>
    </rPh>
    <phoneticPr fontId="4"/>
  </si>
  <si>
    <t>防風ネットの適正管理</t>
    <rPh sb="8" eb="10">
      <t>カンリ</t>
    </rPh>
    <phoneticPr fontId="4"/>
  </si>
  <si>
    <t>路肩・法面の草刈り</t>
    <rPh sb="0" eb="2">
      <t>ロカタ</t>
    </rPh>
    <rPh sb="3" eb="4">
      <t>ホウ</t>
    </rPh>
    <rPh sb="4" eb="5">
      <t>メン</t>
    </rPh>
    <rPh sb="6" eb="8">
      <t>クサカリ</t>
    </rPh>
    <phoneticPr fontId="1"/>
  </si>
  <si>
    <t>異常気象後の見回り</t>
  </si>
  <si>
    <t>側溝の泥上げ</t>
    <rPh sb="0" eb="2">
      <t>ソッコウ</t>
    </rPh>
    <rPh sb="3" eb="4">
      <t>ドロ</t>
    </rPh>
    <rPh sb="4" eb="5">
      <t>ア</t>
    </rPh>
    <phoneticPr fontId="1"/>
  </si>
  <si>
    <t>異常気象後の応急措置</t>
  </si>
  <si>
    <t>ため池の草刈り</t>
    <rPh sb="2" eb="3">
      <t>イケ</t>
    </rPh>
    <rPh sb="4" eb="6">
      <t>クサカリ</t>
    </rPh>
    <phoneticPr fontId="1"/>
  </si>
  <si>
    <t>水路の草刈り</t>
  </si>
  <si>
    <t>ため池の泥上げ</t>
    <rPh sb="2" eb="3">
      <t>イケ</t>
    </rPh>
    <rPh sb="4" eb="5">
      <t>ドロ</t>
    </rPh>
    <rPh sb="5" eb="6">
      <t>ア</t>
    </rPh>
    <phoneticPr fontId="1"/>
  </si>
  <si>
    <t>ポンプ場、調整施設等の草刈り</t>
  </si>
  <si>
    <t>附帯施設の適正管理</t>
    <rPh sb="0" eb="2">
      <t>フタイ</t>
    </rPh>
    <rPh sb="2" eb="4">
      <t>シセツ</t>
    </rPh>
    <rPh sb="5" eb="7">
      <t>テキセイ</t>
    </rPh>
    <rPh sb="7" eb="9">
      <t>カンリ</t>
    </rPh>
    <phoneticPr fontId="1"/>
  </si>
  <si>
    <t>水路の泥上げ</t>
  </si>
  <si>
    <t>ポンプ吸水槽等の泥上げ</t>
  </si>
  <si>
    <t>異常気象時の対応</t>
    <rPh sb="0" eb="2">
      <t>イジョウ</t>
    </rPh>
    <rPh sb="2" eb="4">
      <t>キショウ</t>
    </rPh>
    <rPh sb="4" eb="5">
      <t>ジ</t>
    </rPh>
    <rPh sb="6" eb="8">
      <t>タイオウ</t>
    </rPh>
    <phoneticPr fontId="1"/>
  </si>
  <si>
    <t>かんがい期前の注油</t>
  </si>
  <si>
    <t>事務・組織運営等の研修</t>
    <rPh sb="0" eb="2">
      <t>ジム</t>
    </rPh>
    <rPh sb="3" eb="5">
      <t>ソシキ</t>
    </rPh>
    <rPh sb="5" eb="7">
      <t>ウンエイ</t>
    </rPh>
    <rPh sb="7" eb="8">
      <t>トウ</t>
    </rPh>
    <rPh sb="9" eb="11">
      <t>ケンシュウ</t>
    </rPh>
    <phoneticPr fontId="1"/>
  </si>
  <si>
    <t>ゲート類等の保守管理</t>
  </si>
  <si>
    <t>推進活動</t>
    <rPh sb="0" eb="2">
      <t>スイシン</t>
    </rPh>
    <rPh sb="2" eb="4">
      <t>カツドウ</t>
    </rPh>
    <phoneticPr fontId="1"/>
  </si>
  <si>
    <t>遮光施設の適正管理</t>
  </si>
  <si>
    <t>【資源向上】</t>
    <rPh sb="1" eb="3">
      <t>シゲン</t>
    </rPh>
    <rPh sb="3" eb="5">
      <t>コウジョウ</t>
    </rPh>
    <phoneticPr fontId="1"/>
  </si>
  <si>
    <t>路肩・法面の草刈り</t>
  </si>
  <si>
    <t>側溝の泥上げ</t>
  </si>
  <si>
    <t>路面の維持</t>
  </si>
  <si>
    <t>ため池の草刈り</t>
  </si>
  <si>
    <t>ため池の泥上げ</t>
  </si>
  <si>
    <t>機能診断・補修技術等の研修</t>
    <rPh sb="0" eb="2">
      <t>キノウ</t>
    </rPh>
    <rPh sb="2" eb="4">
      <t>シンダン</t>
    </rPh>
    <rPh sb="5" eb="7">
      <t>ホシュウ</t>
    </rPh>
    <rPh sb="7" eb="9">
      <t>ギジュツ</t>
    </rPh>
    <rPh sb="9" eb="10">
      <t>トウ</t>
    </rPh>
    <rPh sb="11" eb="13">
      <t>ケンシュウ</t>
    </rPh>
    <phoneticPr fontId="1"/>
  </si>
  <si>
    <t>かんがい期前の施設の清掃・防塵</t>
  </si>
  <si>
    <t>管理道路の管理</t>
  </si>
  <si>
    <t>ゲート類の保守管理</t>
  </si>
  <si>
    <t>施設の機能診断</t>
    <rPh sb="0" eb="2">
      <t>シセツ</t>
    </rPh>
    <rPh sb="3" eb="5">
      <t>キノウ</t>
    </rPh>
    <rPh sb="5" eb="7">
      <t>シンダン</t>
    </rPh>
    <phoneticPr fontId="1"/>
  </si>
  <si>
    <t>診断結果の記録管理</t>
    <rPh sb="0" eb="2">
      <t>シンダン</t>
    </rPh>
    <rPh sb="2" eb="4">
      <t>ケッカ</t>
    </rPh>
    <rPh sb="5" eb="7">
      <t>キロク</t>
    </rPh>
    <rPh sb="7" eb="9">
      <t>カンリ</t>
    </rPh>
    <phoneticPr fontId="1"/>
  </si>
  <si>
    <t>年度計画の策定</t>
    <rPh sb="0" eb="2">
      <t>ネンド</t>
    </rPh>
    <rPh sb="2" eb="4">
      <t>ケイカク</t>
    </rPh>
    <rPh sb="5" eb="7">
      <t>サクテイ</t>
    </rPh>
    <phoneticPr fontId="1"/>
  </si>
  <si>
    <t>畦畔の再構築</t>
    <rPh sb="3" eb="4">
      <t>サイ</t>
    </rPh>
    <rPh sb="4" eb="6">
      <t>コウチク</t>
    </rPh>
    <phoneticPr fontId="1"/>
  </si>
  <si>
    <t>農用地法面の初期補修</t>
    <rPh sb="0" eb="3">
      <t>ノウヨウチ</t>
    </rPh>
    <rPh sb="3" eb="4">
      <t>ホウ</t>
    </rPh>
    <rPh sb="4" eb="5">
      <t>メン</t>
    </rPh>
    <rPh sb="6" eb="8">
      <t>ショキ</t>
    </rPh>
    <rPh sb="8" eb="10">
      <t>ホシュウ</t>
    </rPh>
    <phoneticPr fontId="1"/>
  </si>
  <si>
    <t>暗渠施設の清掃</t>
    <rPh sb="0" eb="2">
      <t>アンキョ</t>
    </rPh>
    <rPh sb="2" eb="4">
      <t>シセツ</t>
    </rPh>
    <rPh sb="5" eb="7">
      <t>セイソウ</t>
    </rPh>
    <phoneticPr fontId="1"/>
  </si>
  <si>
    <t>農用地の除れき</t>
    <rPh sb="0" eb="3">
      <t>ノウヨウチ</t>
    </rPh>
    <rPh sb="4" eb="5">
      <t>ジョ</t>
    </rPh>
    <phoneticPr fontId="1"/>
  </si>
  <si>
    <t>鳥獣害防護柵の補修・設置</t>
    <rPh sb="7" eb="9">
      <t>ホシュウ</t>
    </rPh>
    <rPh sb="10" eb="12">
      <t>セッチ</t>
    </rPh>
    <phoneticPr fontId="4"/>
  </si>
  <si>
    <t>防風ネットの補修・設置</t>
    <rPh sb="0" eb="2">
      <t>ボウフウ</t>
    </rPh>
    <rPh sb="6" eb="8">
      <t>ホシュウ</t>
    </rPh>
    <rPh sb="9" eb="11">
      <t>セッチ</t>
    </rPh>
    <phoneticPr fontId="1"/>
  </si>
  <si>
    <t>きめ細やかな雑草対策</t>
    <rPh sb="2" eb="3">
      <t>コマ</t>
    </rPh>
    <rPh sb="6" eb="8">
      <t>ザッソウ</t>
    </rPh>
    <rPh sb="8" eb="10">
      <t>タイサク</t>
    </rPh>
    <phoneticPr fontId="1"/>
  </si>
  <si>
    <t>水路側壁のはらみ修正</t>
    <rPh sb="0" eb="2">
      <t>スイロ</t>
    </rPh>
    <rPh sb="2" eb="4">
      <t>ソクヘキ</t>
    </rPh>
    <rPh sb="8" eb="10">
      <t>シュウセイ</t>
    </rPh>
    <phoneticPr fontId="1"/>
  </si>
  <si>
    <t>目地詰め</t>
    <rPh sb="0" eb="1">
      <t>メ</t>
    </rPh>
    <rPh sb="1" eb="2">
      <t>チ</t>
    </rPh>
    <rPh sb="2" eb="3">
      <t>ツ</t>
    </rPh>
    <phoneticPr fontId="1"/>
  </si>
  <si>
    <t>表面劣化に対するコーティング等</t>
    <rPh sb="0" eb="2">
      <t>ヒョウメン</t>
    </rPh>
    <rPh sb="2" eb="4">
      <t>レッカ</t>
    </rPh>
    <rPh sb="5" eb="6">
      <t>タイ</t>
    </rPh>
    <rPh sb="14" eb="15">
      <t>ナド</t>
    </rPh>
    <phoneticPr fontId="1"/>
  </si>
  <si>
    <t>不同沈下に対する早期対応</t>
    <rPh sb="0" eb="2">
      <t>フドウ</t>
    </rPh>
    <rPh sb="2" eb="4">
      <t>チンカ</t>
    </rPh>
    <rPh sb="5" eb="6">
      <t>タイ</t>
    </rPh>
    <rPh sb="8" eb="10">
      <t>ソウキ</t>
    </rPh>
    <rPh sb="10" eb="12">
      <t>タイオウ</t>
    </rPh>
    <phoneticPr fontId="1"/>
  </si>
  <si>
    <t>側壁の裏込材の充填、水路耕畔の補修</t>
    <rPh sb="0" eb="2">
      <t>ソクヘキ</t>
    </rPh>
    <rPh sb="3" eb="4">
      <t>ウラ</t>
    </rPh>
    <rPh sb="4" eb="5">
      <t>コミ</t>
    </rPh>
    <rPh sb="5" eb="6">
      <t>ザイ</t>
    </rPh>
    <rPh sb="7" eb="9">
      <t>ジュウテン</t>
    </rPh>
    <rPh sb="10" eb="12">
      <t>スイロ</t>
    </rPh>
    <rPh sb="12" eb="13">
      <t>タガヤ</t>
    </rPh>
    <rPh sb="13" eb="14">
      <t>ハン</t>
    </rPh>
    <rPh sb="15" eb="17">
      <t>ホシュウ</t>
    </rPh>
    <phoneticPr fontId="1"/>
  </si>
  <si>
    <t>水路に付着した藻等の除去</t>
    <rPh sb="0" eb="2">
      <t>スイロ</t>
    </rPh>
    <rPh sb="3" eb="5">
      <t>フチャク</t>
    </rPh>
    <rPh sb="7" eb="8">
      <t>モ</t>
    </rPh>
    <rPh sb="8" eb="9">
      <t>ナド</t>
    </rPh>
    <rPh sb="10" eb="12">
      <t>ジョキョ</t>
    </rPh>
    <phoneticPr fontId="1"/>
  </si>
  <si>
    <t>水路法面の初期補修</t>
    <rPh sb="0" eb="2">
      <t>スイロ</t>
    </rPh>
    <rPh sb="2" eb="3">
      <t>ノリ</t>
    </rPh>
    <rPh sb="3" eb="4">
      <t>メン</t>
    </rPh>
    <rPh sb="5" eb="7">
      <t>ショキ</t>
    </rPh>
    <rPh sb="7" eb="9">
      <t>ホシュウ</t>
    </rPh>
    <phoneticPr fontId="1"/>
  </si>
  <si>
    <t>破損施設の補修</t>
    <rPh sb="0" eb="2">
      <t>ハソン</t>
    </rPh>
    <rPh sb="2" eb="4">
      <t>シセツ</t>
    </rPh>
    <rPh sb="5" eb="7">
      <t>ホシュウ</t>
    </rPh>
    <phoneticPr fontId="1"/>
  </si>
  <si>
    <t>給水栓ボックスの基礎部の補強</t>
    <rPh sb="0" eb="3">
      <t>キュウスイセン</t>
    </rPh>
    <rPh sb="8" eb="10">
      <t>キソ</t>
    </rPh>
    <rPh sb="10" eb="11">
      <t>ブ</t>
    </rPh>
    <rPh sb="12" eb="14">
      <t>ホキョウ</t>
    </rPh>
    <phoneticPr fontId="1"/>
  </si>
  <si>
    <t>給水栓に対する凍結防止対策</t>
    <rPh sb="0" eb="3">
      <t>キュウスイセン</t>
    </rPh>
    <rPh sb="4" eb="5">
      <t>タイ</t>
    </rPh>
    <rPh sb="7" eb="9">
      <t>トウケツ</t>
    </rPh>
    <rPh sb="9" eb="11">
      <t>ボウシ</t>
    </rPh>
    <rPh sb="11" eb="13">
      <t>タイサク</t>
    </rPh>
    <phoneticPr fontId="1"/>
  </si>
  <si>
    <t>空気弁等への腐食防止剤の塗布等</t>
    <rPh sb="0" eb="2">
      <t>クウキ</t>
    </rPh>
    <rPh sb="2" eb="3">
      <t>ベン</t>
    </rPh>
    <rPh sb="3" eb="4">
      <t>トウ</t>
    </rPh>
    <rPh sb="6" eb="8">
      <t>フショク</t>
    </rPh>
    <rPh sb="8" eb="11">
      <t>ボウシザイ</t>
    </rPh>
    <rPh sb="12" eb="13">
      <t>ヌ</t>
    </rPh>
    <rPh sb="13" eb="14">
      <t>フ</t>
    </rPh>
    <rPh sb="14" eb="15">
      <t>トウ</t>
    </rPh>
    <phoneticPr fontId="1"/>
  </si>
  <si>
    <t>遮光施設の補修等</t>
    <rPh sb="5" eb="7">
      <t>ホシュウ</t>
    </rPh>
    <rPh sb="7" eb="8">
      <t>トウ</t>
    </rPh>
    <phoneticPr fontId="1"/>
  </si>
  <si>
    <t>路肩・法面の初期補修</t>
    <rPh sb="6" eb="8">
      <t>ショキ</t>
    </rPh>
    <rPh sb="8" eb="10">
      <t>ホシュウ</t>
    </rPh>
    <phoneticPr fontId="1"/>
  </si>
  <si>
    <t>軌道等の運搬施設の維持補修</t>
    <rPh sb="0" eb="2">
      <t>キドウ</t>
    </rPh>
    <rPh sb="2" eb="3">
      <t>トウ</t>
    </rPh>
    <rPh sb="4" eb="6">
      <t>ウンパン</t>
    </rPh>
    <rPh sb="6" eb="8">
      <t>シセツ</t>
    </rPh>
    <rPh sb="9" eb="11">
      <t>イジ</t>
    </rPh>
    <rPh sb="11" eb="13">
      <t>ホシュウ</t>
    </rPh>
    <phoneticPr fontId="1"/>
  </si>
  <si>
    <t>側溝の目地詰め</t>
    <rPh sb="0" eb="2">
      <t>ソッコウ</t>
    </rPh>
    <rPh sb="3" eb="4">
      <t>メ</t>
    </rPh>
    <rPh sb="4" eb="5">
      <t>チ</t>
    </rPh>
    <rPh sb="5" eb="6">
      <t>ツ</t>
    </rPh>
    <phoneticPr fontId="1"/>
  </si>
  <si>
    <t>側溝の不同沈下への早期対応</t>
    <rPh sb="0" eb="2">
      <t>ソッコウ</t>
    </rPh>
    <rPh sb="3" eb="4">
      <t>フ</t>
    </rPh>
    <rPh sb="4" eb="5">
      <t>ドウ</t>
    </rPh>
    <rPh sb="5" eb="7">
      <t>チンカ</t>
    </rPh>
    <rPh sb="9" eb="11">
      <t>ソウキ</t>
    </rPh>
    <rPh sb="11" eb="13">
      <t>タイオウ</t>
    </rPh>
    <phoneticPr fontId="1"/>
  </si>
  <si>
    <t>側溝の裏込材の充填</t>
    <rPh sb="3" eb="4">
      <t>ウラ</t>
    </rPh>
    <rPh sb="4" eb="5">
      <t>コ</t>
    </rPh>
    <rPh sb="5" eb="6">
      <t>ザイ</t>
    </rPh>
    <rPh sb="7" eb="9">
      <t>ジュウテン</t>
    </rPh>
    <phoneticPr fontId="1"/>
  </si>
  <si>
    <t>遮水シートの補修</t>
    <rPh sb="0" eb="1">
      <t>シャ</t>
    </rPh>
    <rPh sb="1" eb="2">
      <t>スイ</t>
    </rPh>
    <rPh sb="6" eb="8">
      <t>ホシュウ</t>
    </rPh>
    <phoneticPr fontId="1"/>
  </si>
  <si>
    <t>コンクリート構造物の目地詰め</t>
    <rPh sb="6" eb="9">
      <t>コウゾウブツ</t>
    </rPh>
    <rPh sb="10" eb="11">
      <t>メ</t>
    </rPh>
    <rPh sb="11" eb="12">
      <t>チ</t>
    </rPh>
    <rPh sb="12" eb="13">
      <t>ツ</t>
    </rPh>
    <phoneticPr fontId="1"/>
  </si>
  <si>
    <t>コンクリート構造物の表面劣化への対応</t>
    <rPh sb="6" eb="9">
      <t>コウゾウブツ</t>
    </rPh>
    <rPh sb="10" eb="12">
      <t>ヒョウメン</t>
    </rPh>
    <rPh sb="12" eb="14">
      <t>レッカ</t>
    </rPh>
    <rPh sb="16" eb="18">
      <t>タイオウ</t>
    </rPh>
    <phoneticPr fontId="1"/>
  </si>
  <si>
    <t>堤体侵食の早期補修</t>
    <rPh sb="0" eb="1">
      <t>テイ</t>
    </rPh>
    <rPh sb="1" eb="2">
      <t>タイ</t>
    </rPh>
    <rPh sb="2" eb="4">
      <t>シンショク</t>
    </rPh>
    <rPh sb="5" eb="7">
      <t>ソウキ</t>
    </rPh>
    <rPh sb="7" eb="9">
      <t>ホシュウ</t>
    </rPh>
    <phoneticPr fontId="1"/>
  </si>
  <si>
    <t>No</t>
    <phoneticPr fontId="1"/>
  </si>
  <si>
    <t>実施時間</t>
    <rPh sb="0" eb="2">
      <t>ジッシ</t>
    </rPh>
    <rPh sb="2" eb="4">
      <t>ジカン</t>
    </rPh>
    <phoneticPr fontId="1"/>
  </si>
  <si>
    <t>活動組織名</t>
    <rPh sb="0" eb="2">
      <t>カツドウ</t>
    </rPh>
    <rPh sb="2" eb="5">
      <t>ソシキメイ</t>
    </rPh>
    <phoneticPr fontId="1"/>
  </si>
  <si>
    <t>～</t>
    <phoneticPr fontId="1"/>
  </si>
  <si>
    <t>　時間</t>
    <rPh sb="1" eb="3">
      <t>ジカン</t>
    </rPh>
    <phoneticPr fontId="1"/>
  </si>
  <si>
    <t>施設</t>
    <rPh sb="0" eb="2">
      <t>シセツ</t>
    </rPh>
    <phoneticPr fontId="1"/>
  </si>
  <si>
    <t>活動項目</t>
    <rPh sb="0" eb="2">
      <t>カツドウ</t>
    </rPh>
    <rPh sb="2" eb="4">
      <t>コウモク</t>
    </rPh>
    <phoneticPr fontId="1"/>
  </si>
  <si>
    <t>活動参加者</t>
    <rPh sb="0" eb="2">
      <t>カツドウ</t>
    </rPh>
    <rPh sb="2" eb="5">
      <t>サンカシャ</t>
    </rPh>
    <phoneticPr fontId="1"/>
  </si>
  <si>
    <t>氏名</t>
    <rPh sb="0" eb="2">
      <t>シメイ</t>
    </rPh>
    <phoneticPr fontId="1"/>
  </si>
  <si>
    <t>日当</t>
    <rPh sb="0" eb="2">
      <t>ニットウ</t>
    </rPh>
    <phoneticPr fontId="1"/>
  </si>
  <si>
    <t>活動写真貼付欄</t>
    <rPh sb="0" eb="2">
      <t>カツドウ</t>
    </rPh>
    <rPh sb="2" eb="4">
      <t>シャシン</t>
    </rPh>
    <rPh sb="4" eb="5">
      <t>ハ</t>
    </rPh>
    <rPh sb="5" eb="6">
      <t>ツ</t>
    </rPh>
    <rPh sb="6" eb="7">
      <t>ラン</t>
    </rPh>
    <phoneticPr fontId="1"/>
  </si>
  <si>
    <t>活動に要した経費</t>
    <rPh sb="0" eb="2">
      <t>カツドウ</t>
    </rPh>
    <rPh sb="3" eb="4">
      <t>ヨウ</t>
    </rPh>
    <rPh sb="6" eb="8">
      <t>ケイヒ</t>
    </rPh>
    <phoneticPr fontId="1"/>
  </si>
  <si>
    <t>領収番号</t>
    <rPh sb="0" eb="2">
      <t>リョウシュウ</t>
    </rPh>
    <rPh sb="2" eb="4">
      <t>バンゴウ</t>
    </rPh>
    <phoneticPr fontId="1"/>
  </si>
  <si>
    <t>活動区分（事業）</t>
    <rPh sb="0" eb="2">
      <t>カツドウ</t>
    </rPh>
    <rPh sb="2" eb="4">
      <t>クブン</t>
    </rPh>
    <rPh sb="5" eb="7">
      <t>ジギョウ</t>
    </rPh>
    <phoneticPr fontId="1"/>
  </si>
  <si>
    <t>活動区分（内容）</t>
    <rPh sb="0" eb="2">
      <t>カツドウ</t>
    </rPh>
    <rPh sb="2" eb="4">
      <t>クブン</t>
    </rPh>
    <rPh sb="5" eb="7">
      <t>ナイヨウ</t>
    </rPh>
    <phoneticPr fontId="1"/>
  </si>
  <si>
    <t>施設・テーマ</t>
    <rPh sb="0" eb="2">
      <t>シセツ</t>
    </rPh>
    <phoneticPr fontId="11"/>
  </si>
  <si>
    <t>農用地</t>
    <rPh sb="0" eb="3">
      <t>ノウヨウチ</t>
    </rPh>
    <phoneticPr fontId="11"/>
  </si>
  <si>
    <t>水路</t>
    <rPh sb="0" eb="2">
      <t>スイロ</t>
    </rPh>
    <phoneticPr fontId="11"/>
  </si>
  <si>
    <t>農道</t>
    <rPh sb="0" eb="2">
      <t>ノウドウ</t>
    </rPh>
    <phoneticPr fontId="11"/>
  </si>
  <si>
    <t>ため池</t>
    <rPh sb="2" eb="3">
      <t>イケ</t>
    </rPh>
    <phoneticPr fontId="11"/>
  </si>
  <si>
    <t>―</t>
    <phoneticPr fontId="11"/>
  </si>
  <si>
    <t>農道・水路</t>
    <rPh sb="0" eb="2">
      <t>ノウドウ</t>
    </rPh>
    <rPh sb="3" eb="5">
      <t>スイロ</t>
    </rPh>
    <phoneticPr fontId="11"/>
  </si>
  <si>
    <t>水路・ため池</t>
    <rPh sb="0" eb="2">
      <t>スイロ</t>
    </rPh>
    <rPh sb="5" eb="6">
      <t>イケ</t>
    </rPh>
    <phoneticPr fontId="11"/>
  </si>
  <si>
    <t>取組</t>
    <rPh sb="0" eb="2">
      <t>トリクミ</t>
    </rPh>
    <phoneticPr fontId="1"/>
  </si>
  <si>
    <t>参加</t>
    <rPh sb="0" eb="2">
      <t>サンカ</t>
    </rPh>
    <phoneticPr fontId="1"/>
  </si>
  <si>
    <t>区分</t>
    <rPh sb="0" eb="2">
      <t>クブン</t>
    </rPh>
    <phoneticPr fontId="11"/>
  </si>
  <si>
    <t>No</t>
    <phoneticPr fontId="11"/>
  </si>
  <si>
    <t>農業者：</t>
    <rPh sb="0" eb="3">
      <t>ノウギョウシャ</t>
    </rPh>
    <phoneticPr fontId="1"/>
  </si>
  <si>
    <t>農業者以外：</t>
    <rPh sb="0" eb="3">
      <t>ノウギョウシャ</t>
    </rPh>
    <rPh sb="3" eb="5">
      <t>イガイ</t>
    </rPh>
    <phoneticPr fontId="11"/>
  </si>
  <si>
    <t>日当合計：</t>
    <rPh sb="0" eb="2">
      <t>ニットウ</t>
    </rPh>
    <rPh sb="2" eb="4">
      <t>ゴウケイ</t>
    </rPh>
    <phoneticPr fontId="1"/>
  </si>
  <si>
    <t>生態系保全</t>
    <rPh sb="0" eb="3">
      <t>セイタイケイ</t>
    </rPh>
    <rPh sb="3" eb="5">
      <t>ホゼン</t>
    </rPh>
    <phoneticPr fontId="11"/>
  </si>
  <si>
    <t>水質保全</t>
    <rPh sb="0" eb="2">
      <t>スイシツ</t>
    </rPh>
    <rPh sb="2" eb="4">
      <t>ホゼン</t>
    </rPh>
    <phoneticPr fontId="11"/>
  </si>
  <si>
    <t>景観形成・生活環境保全</t>
    <rPh sb="0" eb="2">
      <t>ケイカン</t>
    </rPh>
    <rPh sb="2" eb="4">
      <t>ケイセイ</t>
    </rPh>
    <rPh sb="5" eb="7">
      <t>セイカツ</t>
    </rPh>
    <rPh sb="7" eb="9">
      <t>カンキョウ</t>
    </rPh>
    <rPh sb="9" eb="11">
      <t>ホゼン</t>
    </rPh>
    <phoneticPr fontId="11"/>
  </si>
  <si>
    <t>水田貯留機能増進・地下水かん養</t>
    <rPh sb="0" eb="2">
      <t>スイデン</t>
    </rPh>
    <rPh sb="2" eb="4">
      <t>チョリュウ</t>
    </rPh>
    <rPh sb="4" eb="6">
      <t>キノウ</t>
    </rPh>
    <rPh sb="6" eb="8">
      <t>ゾウシン</t>
    </rPh>
    <rPh sb="9" eb="11">
      <t>チカ</t>
    </rPh>
    <rPh sb="11" eb="12">
      <t>スイ</t>
    </rPh>
    <rPh sb="14" eb="15">
      <t>ヨウ</t>
    </rPh>
    <phoneticPr fontId="11"/>
  </si>
  <si>
    <t>資源循環</t>
    <rPh sb="0" eb="2">
      <t>シゲン</t>
    </rPh>
    <rPh sb="2" eb="4">
      <t>ジュンカン</t>
    </rPh>
    <phoneticPr fontId="11"/>
  </si>
  <si>
    <t>啓発・普及</t>
    <rPh sb="0" eb="2">
      <t>ケイハツ</t>
    </rPh>
    <rPh sb="3" eb="5">
      <t>フキュウ</t>
    </rPh>
    <phoneticPr fontId="11"/>
  </si>
  <si>
    <t>広報活動</t>
    <rPh sb="0" eb="2">
      <t>コウホウ</t>
    </rPh>
    <rPh sb="2" eb="4">
      <t>カツドウ</t>
    </rPh>
    <phoneticPr fontId="11"/>
  </si>
  <si>
    <t>その他</t>
    <rPh sb="2" eb="3">
      <t>タ</t>
    </rPh>
    <phoneticPr fontId="11"/>
  </si>
  <si>
    <t>畦畔・農用地法面等の補修等</t>
    <rPh sb="0" eb="1">
      <t>ケイ</t>
    </rPh>
    <rPh sb="1" eb="2">
      <t>ハン</t>
    </rPh>
    <rPh sb="3" eb="6">
      <t>ノウヨウチ</t>
    </rPh>
    <rPh sb="6" eb="7">
      <t>ノリ</t>
    </rPh>
    <rPh sb="7" eb="8">
      <t>メン</t>
    </rPh>
    <rPh sb="8" eb="9">
      <t>トウ</t>
    </rPh>
    <rPh sb="10" eb="12">
      <t>ホシュウ</t>
    </rPh>
    <rPh sb="12" eb="13">
      <t>トウ</t>
    </rPh>
    <phoneticPr fontId="1"/>
  </si>
  <si>
    <t>水路の補修等</t>
    <rPh sb="0" eb="2">
      <t>スイロ</t>
    </rPh>
    <rPh sb="3" eb="6">
      <t>ホシュウトウ</t>
    </rPh>
    <phoneticPr fontId="1"/>
  </si>
  <si>
    <t>施設の補修等</t>
    <rPh sb="0" eb="2">
      <t>シセツ</t>
    </rPh>
    <rPh sb="3" eb="6">
      <t>ホシュウトウ</t>
    </rPh>
    <phoneticPr fontId="11"/>
  </si>
  <si>
    <t>農道の補修等</t>
    <rPh sb="0" eb="2">
      <t>ノウドウ</t>
    </rPh>
    <rPh sb="3" eb="6">
      <t>ホシュウトウ</t>
    </rPh>
    <phoneticPr fontId="1"/>
  </si>
  <si>
    <t>堤体の補修等</t>
    <rPh sb="0" eb="1">
      <t>ツツミ</t>
    </rPh>
    <rPh sb="1" eb="2">
      <t>カラダ</t>
    </rPh>
    <rPh sb="3" eb="6">
      <t>ホシュウトウ</t>
    </rPh>
    <phoneticPr fontId="1"/>
  </si>
  <si>
    <t>附帯施設の適正管理補修等</t>
    <rPh sb="0" eb="2">
      <t>フタイ</t>
    </rPh>
    <rPh sb="2" eb="4">
      <t>シセツ</t>
    </rPh>
    <rPh sb="5" eb="7">
      <t>テキセイ</t>
    </rPh>
    <rPh sb="7" eb="9">
      <t>カンリ</t>
    </rPh>
    <rPh sb="9" eb="12">
      <t>ホシュウトウ</t>
    </rPh>
    <phoneticPr fontId="1"/>
  </si>
  <si>
    <t>【農村環境保全活動】</t>
    <rPh sb="1" eb="3">
      <t>ノウソン</t>
    </rPh>
    <rPh sb="3" eb="5">
      <t>カンキョウ</t>
    </rPh>
    <rPh sb="5" eb="7">
      <t>ホゼン</t>
    </rPh>
    <rPh sb="7" eb="9">
      <t>カツドウ</t>
    </rPh>
    <phoneticPr fontId="11"/>
  </si>
  <si>
    <t>【多面的機能の増進を図る活動】</t>
    <rPh sb="1" eb="4">
      <t>タメンテキ</t>
    </rPh>
    <rPh sb="4" eb="6">
      <t>キノウ</t>
    </rPh>
    <rPh sb="7" eb="9">
      <t>ゾウシン</t>
    </rPh>
    <rPh sb="10" eb="11">
      <t>ハカ</t>
    </rPh>
    <rPh sb="12" eb="14">
      <t>カツドウ</t>
    </rPh>
    <phoneticPr fontId="11"/>
  </si>
  <si>
    <t>↓項目ごとに必要に応じて加除修正をしてください。</t>
    <rPh sb="1" eb="3">
      <t>コウモク</t>
    </rPh>
    <rPh sb="6" eb="8">
      <t>ヒツヨウ</t>
    </rPh>
    <rPh sb="9" eb="10">
      <t>オウ</t>
    </rPh>
    <rPh sb="12" eb="14">
      <t>カジョ</t>
    </rPh>
    <rPh sb="14" eb="16">
      <t>シュウセイ</t>
    </rPh>
    <phoneticPr fontId="11"/>
  </si>
  <si>
    <t>NO.</t>
    <phoneticPr fontId="11"/>
  </si>
  <si>
    <t>参加者氏名</t>
    <rPh sb="0" eb="3">
      <t>サンカシャ</t>
    </rPh>
    <rPh sb="3" eb="5">
      <t>シメイ</t>
    </rPh>
    <phoneticPr fontId="11"/>
  </si>
  <si>
    <t>区分</t>
    <rPh sb="0" eb="2">
      <t>クブン</t>
    </rPh>
    <phoneticPr fontId="11"/>
  </si>
  <si>
    <t>備考</t>
    <rPh sb="0" eb="2">
      <t>ビコウ</t>
    </rPh>
    <phoneticPr fontId="11"/>
  </si>
  <si>
    <t>あ</t>
    <phoneticPr fontId="11"/>
  </si>
  <si>
    <t>い</t>
    <phoneticPr fontId="11"/>
  </si>
  <si>
    <t>う</t>
    <phoneticPr fontId="11"/>
  </si>
  <si>
    <t>え</t>
    <phoneticPr fontId="11"/>
  </si>
  <si>
    <t>お</t>
    <phoneticPr fontId="11"/>
  </si>
  <si>
    <t>か</t>
    <phoneticPr fontId="11"/>
  </si>
  <si>
    <t>き</t>
    <phoneticPr fontId="11"/>
  </si>
  <si>
    <t>農業者</t>
  </si>
  <si>
    <t>農業者以外</t>
  </si>
  <si>
    <t>日当集計</t>
    <rPh sb="0" eb="2">
      <t>ニットウ</t>
    </rPh>
    <rPh sb="2" eb="4">
      <t>シュウケイ</t>
    </rPh>
    <phoneticPr fontId="11"/>
  </si>
  <si>
    <t>○○</t>
    <phoneticPr fontId="11"/>
  </si>
  <si>
    <t>平成○○年度　多面的機能支払交付金に係る作業日報</t>
    <rPh sb="0" eb="2">
      <t>ヘイセイ</t>
    </rPh>
    <rPh sb="4" eb="6">
      <t>ネンド</t>
    </rPh>
    <rPh sb="7" eb="10">
      <t>タメンテキ</t>
    </rPh>
    <rPh sb="10" eb="12">
      <t>キノウ</t>
    </rPh>
    <rPh sb="12" eb="14">
      <t>シハライ</t>
    </rPh>
    <rPh sb="14" eb="17">
      <t>コウフキン</t>
    </rPh>
    <rPh sb="20" eb="22">
      <t>サギョウ</t>
    </rPh>
    <rPh sb="22" eb="24">
      <t>ニッポウ</t>
    </rPh>
    <phoneticPr fontId="1"/>
  </si>
  <si>
    <t>○○</t>
    <phoneticPr fontId="1"/>
  </si>
  <si>
    <t>あ</t>
  </si>
  <si>
    <t>○</t>
  </si>
  <si>
    <t>い</t>
  </si>
  <si>
    <t>う</t>
  </si>
  <si>
    <t>実施年月日</t>
    <rPh sb="0" eb="2">
      <t>ジッシ</t>
    </rPh>
    <rPh sb="2" eb="3">
      <t>ネン</t>
    </rPh>
    <rPh sb="3" eb="5">
      <t>ガッピ</t>
    </rPh>
    <phoneticPr fontId="1"/>
  </si>
  <si>
    <t>①参加者名簿に参加者氏名、区分を入力後、ファイルを保存し、原本として残してください。</t>
    <rPh sb="1" eb="4">
      <t>サンカシャ</t>
    </rPh>
    <rPh sb="4" eb="6">
      <t>メイボ</t>
    </rPh>
    <rPh sb="7" eb="10">
      <t>サンカシャ</t>
    </rPh>
    <rPh sb="10" eb="12">
      <t>シメイ</t>
    </rPh>
    <rPh sb="13" eb="15">
      <t>クブン</t>
    </rPh>
    <rPh sb="16" eb="18">
      <t>ニュウリョク</t>
    </rPh>
    <rPh sb="18" eb="19">
      <t>ゴ</t>
    </rPh>
    <rPh sb="25" eb="27">
      <t>ホゾン</t>
    </rPh>
    <rPh sb="29" eb="31">
      <t>ゲンポン</t>
    </rPh>
    <rPh sb="34" eb="35">
      <t>ノコ</t>
    </rPh>
    <phoneticPr fontId="11"/>
  </si>
  <si>
    <t>②①で作成したファイルをコピーし、作業用ファイルとしてください。</t>
    <rPh sb="3" eb="5">
      <t>サクセイ</t>
    </rPh>
    <rPh sb="17" eb="20">
      <t>サギョウヨウ</t>
    </rPh>
    <phoneticPr fontId="11"/>
  </si>
  <si>
    <t>③②で作成したファイルの作業日報シートに日時、作業時間等を入力してください。</t>
    <rPh sb="3" eb="5">
      <t>サクセイ</t>
    </rPh>
    <rPh sb="12" eb="14">
      <t>サギョウ</t>
    </rPh>
    <rPh sb="14" eb="16">
      <t>ニッポウ</t>
    </rPh>
    <rPh sb="20" eb="22">
      <t>ニチジ</t>
    </rPh>
    <rPh sb="23" eb="25">
      <t>サギョウ</t>
    </rPh>
    <rPh sb="25" eb="27">
      <t>ジカン</t>
    </rPh>
    <rPh sb="27" eb="28">
      <t>トウ</t>
    </rPh>
    <rPh sb="29" eb="31">
      <t>ニュウリョク</t>
    </rPh>
    <phoneticPr fontId="11"/>
  </si>
  <si>
    <t>　施設、活動項目、取組の欄は、同シート右上の欄のリストから入力項目が選択できます。</t>
    <rPh sb="1" eb="3">
      <t>シセツ</t>
    </rPh>
    <rPh sb="4" eb="6">
      <t>カツドウ</t>
    </rPh>
    <rPh sb="6" eb="8">
      <t>コウモク</t>
    </rPh>
    <rPh sb="9" eb="11">
      <t>トリクミ</t>
    </rPh>
    <rPh sb="12" eb="13">
      <t>ラン</t>
    </rPh>
    <rPh sb="15" eb="16">
      <t>ドウ</t>
    </rPh>
    <rPh sb="19" eb="21">
      <t>ミギウエ</t>
    </rPh>
    <rPh sb="22" eb="23">
      <t>ラン</t>
    </rPh>
    <rPh sb="29" eb="31">
      <t>ニュウリョク</t>
    </rPh>
    <rPh sb="31" eb="33">
      <t>コウモク</t>
    </rPh>
    <rPh sb="34" eb="36">
      <t>センタク</t>
    </rPh>
    <phoneticPr fontId="11"/>
  </si>
  <si>
    <t>　リストについては、同シートの右上の欄を必要に応じて修正等してください。</t>
    <phoneticPr fontId="11"/>
  </si>
  <si>
    <t>④作業日報の内容が様式第１-6号に反映されます。作業日報は１５日分しかありませんので、</t>
    <rPh sb="1" eb="3">
      <t>サギョウ</t>
    </rPh>
    <rPh sb="3" eb="5">
      <t>ニッポウ</t>
    </rPh>
    <rPh sb="6" eb="8">
      <t>ナイヨウ</t>
    </rPh>
    <rPh sb="9" eb="11">
      <t>ヨウシキ</t>
    </rPh>
    <rPh sb="11" eb="12">
      <t>ダイ</t>
    </rPh>
    <rPh sb="15" eb="16">
      <t>ゴウ</t>
    </rPh>
    <rPh sb="17" eb="19">
      <t>ハンエイ</t>
    </rPh>
    <rPh sb="24" eb="26">
      <t>サギョウ</t>
    </rPh>
    <rPh sb="26" eb="28">
      <t>ニッポウ</t>
    </rPh>
    <rPh sb="31" eb="32">
      <t>ニチ</t>
    </rPh>
    <rPh sb="32" eb="33">
      <t>ブン</t>
    </rPh>
    <phoneticPr fontId="11"/>
  </si>
  <si>
    <t>　足りない場合は、①で作成したファイルをコピーし、再度②以下の手順により作成してください。</t>
    <rPh sb="11" eb="13">
      <t>サクセイ</t>
    </rPh>
    <rPh sb="25" eb="27">
      <t>サイド</t>
    </rPh>
    <rPh sb="28" eb="30">
      <t>イカ</t>
    </rPh>
    <rPh sb="31" eb="33">
      <t>テジュン</t>
    </rPh>
    <rPh sb="36" eb="38">
      <t>サクセイ</t>
    </rPh>
    <phoneticPr fontId="11"/>
  </si>
  <si>
    <t>参加者名簿には、日当の集計機能があります。必要に応じて活用してください。</t>
    <rPh sb="0" eb="3">
      <t>サンカシャ</t>
    </rPh>
    <rPh sb="3" eb="5">
      <t>メイボ</t>
    </rPh>
    <rPh sb="8" eb="10">
      <t>ニットウ</t>
    </rPh>
    <rPh sb="11" eb="13">
      <t>シュウケイ</t>
    </rPh>
    <rPh sb="13" eb="15">
      <t>キノウ</t>
    </rPh>
    <rPh sb="21" eb="23">
      <t>ヒツヨウ</t>
    </rPh>
    <rPh sb="24" eb="25">
      <t>オウ</t>
    </rPh>
    <rPh sb="27" eb="29">
      <t>カツヨウ</t>
    </rPh>
    <phoneticPr fontId="11"/>
  </si>
  <si>
    <t>農用地・水路・農道</t>
    <rPh sb="0" eb="3">
      <t>ノウヨウチ</t>
    </rPh>
    <rPh sb="4" eb="6">
      <t>スイロ</t>
    </rPh>
    <rPh sb="7" eb="9">
      <t>ノウドウ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</si>
</sst>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m&quot;月&quot;d&quot;日&quot;;@"/>
    <numFmt numFmtId="177" formatCode="0_);[Red]\(0\)"/>
    <numFmt numFmtId="178" formatCode="h&quot;時&quot;mm&quot;分&quot;;@"/>
    <numFmt numFmtId="179" formatCode="#,##0&quot;円&quot;"/>
    <numFmt numFmtId="180" formatCode="#,##0&quot;名&quot;"/>
    <numFmt numFmtId="181" formatCode="0.0"/>
    <numFmt numFmtId="182" formatCode="[$-411]ge\.m\.d;@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i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38" fontId="16" fillId="0" borderId="0" applyFont="0" applyFill="0" applyBorder="0" applyAlignment="0" applyProtection="0">
      <alignment vertical="center"/>
    </xf>
  </cellStyleXfs>
  <cellXfs count="416">
    <xf numFmtId="0" fontId="0" fillId="0" borderId="0" xfId="0">
      <alignment vertical="center"/>
    </xf>
    <xf numFmtId="0" fontId="2" fillId="2" borderId="0" xfId="2" applyFont="1" applyFill="1">
      <alignment vertical="center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Border="1" applyAlignment="1">
      <alignment horizontal="right" vertical="center"/>
    </xf>
    <xf numFmtId="0" fontId="8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2" fillId="2" borderId="2" xfId="2" applyFont="1" applyFill="1" applyBorder="1">
      <alignment vertical="center"/>
    </xf>
    <xf numFmtId="0" fontId="5" fillId="2" borderId="2" xfId="2" applyFont="1" applyFill="1" applyBorder="1" applyAlignment="1">
      <alignment vertical="center"/>
    </xf>
    <xf numFmtId="177" fontId="2" fillId="2" borderId="4" xfId="2" applyNumberFormat="1" applyFont="1" applyFill="1" applyBorder="1" applyAlignment="1">
      <alignment horizontal="right" vertical="center" wrapText="1"/>
    </xf>
    <xf numFmtId="0" fontId="2" fillId="2" borderId="5" xfId="2" applyFont="1" applyFill="1" applyBorder="1" applyAlignment="1">
      <alignment vertical="center" wrapText="1"/>
    </xf>
    <xf numFmtId="0" fontId="2" fillId="2" borderId="5" xfId="2" applyFont="1" applyFill="1" applyBorder="1" applyAlignment="1">
      <alignment horizontal="right" vertical="center" wrapText="1"/>
    </xf>
    <xf numFmtId="0" fontId="2" fillId="2" borderId="6" xfId="2" applyFont="1" applyFill="1" applyBorder="1" applyAlignment="1">
      <alignment vertical="center" wrapText="1"/>
    </xf>
    <xf numFmtId="0" fontId="2" fillId="2" borderId="7" xfId="2" applyFont="1" applyFill="1" applyBorder="1" applyAlignment="1">
      <alignment vertical="center" wrapText="1"/>
    </xf>
    <xf numFmtId="177" fontId="2" fillId="2" borderId="8" xfId="2" applyNumberFormat="1" applyFont="1" applyFill="1" applyBorder="1" applyAlignment="1">
      <alignment horizontal="right" vertical="center" wrapText="1"/>
    </xf>
    <xf numFmtId="0" fontId="2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right" vertical="center"/>
    </xf>
    <xf numFmtId="0" fontId="2" fillId="2" borderId="9" xfId="2" applyFont="1" applyFill="1" applyBorder="1" applyAlignment="1">
      <alignment vertical="center"/>
    </xf>
    <xf numFmtId="0" fontId="2" fillId="2" borderId="0" xfId="2" applyFont="1" applyFill="1" applyBorder="1">
      <alignment vertical="center"/>
    </xf>
    <xf numFmtId="0" fontId="2" fillId="2" borderId="0" xfId="2" applyFont="1" applyFill="1" applyBorder="1" applyAlignment="1">
      <alignment horizontal="right" vertical="center" wrapText="1"/>
    </xf>
    <xf numFmtId="0" fontId="2" fillId="2" borderId="0" xfId="2" applyFont="1" applyFill="1" applyBorder="1" applyAlignment="1">
      <alignment vertical="center" wrapText="1"/>
    </xf>
    <xf numFmtId="177" fontId="2" fillId="2" borderId="10" xfId="2" applyNumberFormat="1" applyFont="1" applyFill="1" applyBorder="1" applyAlignment="1">
      <alignment horizontal="right" vertical="center" wrapText="1"/>
    </xf>
    <xf numFmtId="0" fontId="2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right" vertical="center" wrapText="1"/>
    </xf>
    <xf numFmtId="0" fontId="2" fillId="2" borderId="11" xfId="2" applyFont="1" applyFill="1" applyBorder="1" applyAlignment="1">
      <alignment vertical="center" wrapText="1"/>
    </xf>
    <xf numFmtId="0" fontId="2" fillId="2" borderId="12" xfId="2" applyFont="1" applyFill="1" applyBorder="1">
      <alignment vertical="center"/>
    </xf>
    <xf numFmtId="0" fontId="2" fillId="2" borderId="1" xfId="2" applyFont="1" applyFill="1" applyBorder="1">
      <alignment vertical="center"/>
    </xf>
    <xf numFmtId="0" fontId="2" fillId="2" borderId="13" xfId="2" applyFont="1" applyFill="1" applyBorder="1" applyAlignment="1">
      <alignment vertical="center" wrapText="1"/>
    </xf>
    <xf numFmtId="177" fontId="2" fillId="2" borderId="14" xfId="2" applyNumberFormat="1" applyFont="1" applyFill="1" applyBorder="1" applyAlignment="1">
      <alignment horizontal="right" vertical="center" wrapText="1"/>
    </xf>
    <xf numFmtId="0" fontId="2" fillId="2" borderId="15" xfId="2" applyFont="1" applyFill="1" applyBorder="1" applyAlignment="1">
      <alignment vertical="center" wrapText="1"/>
    </xf>
    <xf numFmtId="0" fontId="2" fillId="2" borderId="15" xfId="2" applyFont="1" applyFill="1" applyBorder="1" applyAlignment="1">
      <alignment horizontal="right" vertical="center" wrapText="1"/>
    </xf>
    <xf numFmtId="0" fontId="2" fillId="2" borderId="16" xfId="2" applyFont="1" applyFill="1" applyBorder="1" applyAlignment="1">
      <alignment vertical="center" wrapText="1"/>
    </xf>
    <xf numFmtId="0" fontId="2" fillId="2" borderId="17" xfId="2" applyFont="1" applyFill="1" applyBorder="1" applyAlignment="1">
      <alignment vertical="center" wrapText="1"/>
    </xf>
    <xf numFmtId="0" fontId="2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6" fillId="2" borderId="0" xfId="2" applyFont="1" applyFill="1" applyBorder="1" applyAlignment="1"/>
    <xf numFmtId="0" fontId="0" fillId="0" borderId="0" xfId="0">
      <alignment vertical="center"/>
    </xf>
    <xf numFmtId="0" fontId="2" fillId="0" borderId="38" xfId="2" applyFont="1" applyBorder="1">
      <alignment vertical="center"/>
    </xf>
    <xf numFmtId="0" fontId="0" fillId="0" borderId="38" xfId="0" applyBorder="1">
      <alignment vertical="center"/>
    </xf>
    <xf numFmtId="0" fontId="0" fillId="0" borderId="38" xfId="0" applyFill="1" applyBorder="1">
      <alignment vertical="center"/>
    </xf>
    <xf numFmtId="0" fontId="5" fillId="0" borderId="0" xfId="4" applyFont="1" applyAlignment="1"/>
    <xf numFmtId="0" fontId="0" fillId="0" borderId="38" xfId="0" applyBorder="1" applyAlignment="1">
      <alignment horizontal="left" vertical="center"/>
    </xf>
    <xf numFmtId="0" fontId="0" fillId="0" borderId="40" xfId="0" applyBorder="1">
      <alignment vertical="center"/>
    </xf>
    <xf numFmtId="0" fontId="0" fillId="0" borderId="38" xfId="0" applyBorder="1" applyAlignment="1">
      <alignment horizontal="left" vertical="center" wrapText="1" shrinkToFit="1"/>
    </xf>
    <xf numFmtId="0" fontId="0" fillId="0" borderId="38" xfId="0" applyBorder="1" applyAlignment="1">
      <alignment horizontal="left" vertical="center" shrinkToFit="1"/>
    </xf>
    <xf numFmtId="0" fontId="0" fillId="0" borderId="83" xfId="0" applyFill="1" applyBorder="1" applyAlignment="1">
      <alignment horizontal="left" vertical="center"/>
    </xf>
    <xf numFmtId="0" fontId="2" fillId="0" borderId="38" xfId="2" applyFont="1" applyFill="1" applyBorder="1">
      <alignment vertical="center"/>
    </xf>
    <xf numFmtId="0" fontId="12" fillId="3" borderId="2" xfId="4" applyFont="1" applyFill="1" applyBorder="1" applyAlignment="1" applyProtection="1">
      <alignment horizontal="center"/>
      <protection locked="0"/>
    </xf>
    <xf numFmtId="0" fontId="12" fillId="0" borderId="2" xfId="4" applyFont="1" applyBorder="1" applyAlignment="1" applyProtection="1">
      <protection locked="0"/>
    </xf>
    <xf numFmtId="0" fontId="0" fillId="3" borderId="52" xfId="0" applyFont="1" applyFill="1" applyBorder="1" applyAlignment="1" applyProtection="1">
      <alignment horizontal="center" vertical="center" wrapText="1"/>
      <protection locked="0"/>
    </xf>
    <xf numFmtId="0" fontId="0" fillId="3" borderId="53" xfId="0" applyFill="1" applyBorder="1" applyAlignment="1" applyProtection="1">
      <alignment horizontal="center" vertical="center"/>
      <protection locked="0"/>
    </xf>
    <xf numFmtId="178" fontId="13" fillId="0" borderId="73" xfId="0" applyNumberFormat="1" applyFont="1" applyBorder="1" applyAlignment="1" applyProtection="1">
      <alignment horizontal="center" vertical="center" shrinkToFit="1"/>
      <protection locked="0"/>
    </xf>
    <xf numFmtId="178" fontId="13" fillId="0" borderId="76" xfId="0" applyNumberFormat="1" applyFont="1" applyBorder="1" applyAlignment="1" applyProtection="1">
      <alignment horizontal="center" vertical="center" shrinkToFit="1"/>
      <protection locked="0"/>
    </xf>
    <xf numFmtId="178" fontId="13" fillId="0" borderId="77" xfId="0" applyNumberFormat="1" applyFont="1" applyBorder="1" applyAlignment="1" applyProtection="1">
      <alignment horizontal="center" vertical="center" shrinkToFit="1"/>
      <protection locked="0"/>
    </xf>
    <xf numFmtId="178" fontId="13" fillId="0" borderId="78" xfId="0" applyNumberFormat="1" applyFont="1" applyBorder="1" applyAlignment="1" applyProtection="1">
      <alignment horizontal="center" vertical="center" shrinkToFit="1"/>
      <protection locked="0"/>
    </xf>
    <xf numFmtId="0" fontId="0" fillId="3" borderId="52" xfId="0" applyFill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right" vertical="center"/>
      <protection locked="0"/>
    </xf>
    <xf numFmtId="0" fontId="14" fillId="0" borderId="72" xfId="0" applyFont="1" applyBorder="1" applyAlignment="1" applyProtection="1">
      <alignment horizontal="right" vertical="center"/>
      <protection locked="0"/>
    </xf>
    <xf numFmtId="0" fontId="14" fillId="3" borderId="74" xfId="0" applyFont="1" applyFill="1" applyBorder="1" applyAlignment="1" applyProtection="1">
      <alignment horizontal="right" vertical="center"/>
      <protection locked="0"/>
    </xf>
    <xf numFmtId="0" fontId="14" fillId="3" borderId="75" xfId="0" applyFont="1" applyFill="1" applyBorder="1" applyAlignment="1" applyProtection="1">
      <alignment horizontal="right" vertical="center"/>
      <protection locked="0"/>
    </xf>
    <xf numFmtId="0" fontId="0" fillId="3" borderId="74" xfId="0" applyFill="1" applyBorder="1" applyAlignment="1" applyProtection="1">
      <alignment horizontal="center" vertical="center"/>
      <protection locked="0"/>
    </xf>
    <xf numFmtId="0" fontId="0" fillId="3" borderId="75" xfId="0" applyFill="1" applyBorder="1" applyAlignment="1" applyProtection="1">
      <alignment horizontal="center" vertical="center"/>
      <protection locked="0"/>
    </xf>
    <xf numFmtId="0" fontId="0" fillId="3" borderId="63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179" fontId="0" fillId="0" borderId="38" xfId="0" applyNumberForma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179" fontId="0" fillId="0" borderId="38" xfId="0" applyNumberFormat="1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179" fontId="0" fillId="0" borderId="59" xfId="0" applyNumberFormat="1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3" borderId="81" xfId="0" applyFill="1" applyBorder="1" applyAlignment="1" applyProtection="1">
      <alignment horizontal="right" vertical="center"/>
      <protection locked="0"/>
    </xf>
    <xf numFmtId="180" fontId="0" fillId="3" borderId="67" xfId="0" applyNumberFormat="1" applyFill="1" applyBorder="1" applyAlignment="1" applyProtection="1">
      <alignment horizontal="center" vertical="center"/>
      <protection locked="0"/>
    </xf>
    <xf numFmtId="179" fontId="0" fillId="3" borderId="81" xfId="0" applyNumberFormat="1" applyFill="1" applyBorder="1" applyAlignment="1" applyProtection="1">
      <alignment horizontal="right"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3" borderId="52" xfId="0" applyFill="1" applyBorder="1" applyProtection="1">
      <alignment vertical="center"/>
      <protection locked="0"/>
    </xf>
    <xf numFmtId="0" fontId="0" fillId="3" borderId="66" xfId="0" applyFill="1" applyBorder="1" applyAlignment="1" applyProtection="1">
      <alignment horizontal="center" vertical="center"/>
      <protection locked="0"/>
    </xf>
    <xf numFmtId="0" fontId="0" fillId="0" borderId="6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8" fontId="13" fillId="2" borderId="73" xfId="0" applyNumberFormat="1" applyFont="1" applyFill="1" applyBorder="1" applyAlignment="1" applyProtection="1">
      <alignment horizontal="center" vertical="center" shrinkToFit="1"/>
      <protection locked="0"/>
    </xf>
    <xf numFmtId="178" fontId="13" fillId="2" borderId="77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2" applyFont="1" applyFill="1" applyBorder="1" applyAlignment="1" applyProtection="1">
      <alignment horizontal="center" vertical="center"/>
      <protection locked="0"/>
    </xf>
    <xf numFmtId="181" fontId="0" fillId="3" borderId="73" xfId="0" applyNumberFormat="1" applyFill="1" applyBorder="1" applyProtection="1">
      <alignment vertical="center"/>
      <protection locked="0"/>
    </xf>
    <xf numFmtId="181" fontId="0" fillId="3" borderId="77" xfId="0" applyNumberFormat="1" applyFill="1" applyBorder="1" applyProtection="1">
      <alignment vertical="center"/>
      <protection locked="0"/>
    </xf>
    <xf numFmtId="0" fontId="12" fillId="0" borderId="2" xfId="4" applyFont="1" applyFill="1" applyBorder="1" applyAlignment="1" applyProtection="1">
      <protection locked="0"/>
    </xf>
    <xf numFmtId="179" fontId="0" fillId="3" borderId="40" xfId="0" applyNumberFormat="1" applyFill="1" applyBorder="1" applyAlignment="1" applyProtection="1">
      <alignment horizontal="center" vertical="center" shrinkToFit="1"/>
      <protection locked="0"/>
    </xf>
    <xf numFmtId="179" fontId="0" fillId="3" borderId="18" xfId="0" applyNumberFormat="1" applyFill="1" applyBorder="1" applyAlignment="1" applyProtection="1">
      <alignment horizontal="center" vertical="center" shrinkToFit="1"/>
      <protection locked="0"/>
    </xf>
    <xf numFmtId="0" fontId="6" fillId="2" borderId="0" xfId="2" applyFont="1" applyFill="1" applyBorder="1" applyAlignment="1" applyProtection="1">
      <alignment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2" fillId="2" borderId="0" xfId="2" applyFont="1" applyFill="1" applyProtection="1">
      <alignment vertical="center"/>
      <protection locked="0"/>
    </xf>
    <xf numFmtId="0" fontId="2" fillId="2" borderId="0" xfId="2" applyFont="1" applyFill="1" applyAlignment="1" applyProtection="1">
      <alignment vertical="center" shrinkToFit="1"/>
      <protection locked="0"/>
    </xf>
    <xf numFmtId="0" fontId="2" fillId="2" borderId="84" xfId="2" applyFont="1" applyFill="1" applyBorder="1" applyAlignment="1" applyProtection="1">
      <alignment vertical="center" shrinkToFit="1"/>
      <protection locked="0"/>
    </xf>
    <xf numFmtId="0" fontId="2" fillId="2" borderId="85" xfId="2" applyFont="1" applyFill="1" applyBorder="1" applyAlignment="1" applyProtection="1">
      <alignment vertical="center" shrinkToFit="1"/>
      <protection locked="0"/>
    </xf>
    <xf numFmtId="0" fontId="2" fillId="2" borderId="85" xfId="2" applyFont="1" applyFill="1" applyBorder="1" applyProtection="1">
      <alignment vertical="center"/>
      <protection locked="0"/>
    </xf>
    <xf numFmtId="0" fontId="2" fillId="2" borderId="85" xfId="2" applyFont="1" applyFill="1" applyBorder="1" applyAlignment="1" applyProtection="1">
      <alignment vertical="center" wrapText="1"/>
      <protection locked="0"/>
    </xf>
    <xf numFmtId="0" fontId="2" fillId="2" borderId="85" xfId="2" applyFont="1" applyFill="1" applyBorder="1" applyAlignment="1" applyProtection="1">
      <alignment horizontal="right" vertical="center" wrapText="1"/>
      <protection locked="0"/>
    </xf>
    <xf numFmtId="0" fontId="2" fillId="2" borderId="86" xfId="2" applyFont="1" applyFill="1" applyBorder="1" applyProtection="1">
      <alignment vertical="center"/>
      <protection locked="0"/>
    </xf>
    <xf numFmtId="0" fontId="2" fillId="2" borderId="87" xfId="2" applyFont="1" applyFill="1" applyBorder="1" applyAlignment="1" applyProtection="1">
      <alignment vertical="center" shrinkToFit="1"/>
      <protection locked="0"/>
    </xf>
    <xf numFmtId="0" fontId="2" fillId="2" borderId="38" xfId="2" applyFont="1" applyFill="1" applyBorder="1" applyAlignment="1" applyProtection="1">
      <alignment vertical="center" shrinkToFit="1"/>
      <protection locked="0"/>
    </xf>
    <xf numFmtId="0" fontId="2" fillId="2" borderId="38" xfId="2" applyFont="1" applyFill="1" applyBorder="1" applyProtection="1">
      <alignment vertical="center"/>
      <protection locked="0"/>
    </xf>
    <xf numFmtId="0" fontId="2" fillId="2" borderId="38" xfId="2" applyFont="1" applyFill="1" applyBorder="1" applyAlignment="1" applyProtection="1">
      <alignment horizontal="right" vertical="center" wrapText="1"/>
      <protection locked="0"/>
    </xf>
    <xf numFmtId="0" fontId="2" fillId="2" borderId="38" xfId="2" applyFont="1" applyFill="1" applyBorder="1" applyAlignment="1" applyProtection="1">
      <alignment vertical="center" wrapText="1"/>
      <protection locked="0"/>
    </xf>
    <xf numFmtId="0" fontId="2" fillId="2" borderId="88" xfId="2" applyFont="1" applyFill="1" applyBorder="1" applyProtection="1">
      <alignment vertical="center"/>
      <protection locked="0"/>
    </xf>
    <xf numFmtId="0" fontId="2" fillId="2" borderId="89" xfId="2" applyFont="1" applyFill="1" applyBorder="1" applyAlignment="1" applyProtection="1">
      <alignment vertical="center" shrinkToFit="1"/>
      <protection locked="0"/>
    </xf>
    <xf numFmtId="0" fontId="2" fillId="2" borderId="90" xfId="2" applyFont="1" applyFill="1" applyBorder="1" applyAlignment="1" applyProtection="1">
      <alignment vertical="center" shrinkToFit="1"/>
      <protection locked="0"/>
    </xf>
    <xf numFmtId="0" fontId="2" fillId="2" borderId="90" xfId="2" applyFont="1" applyFill="1" applyBorder="1" applyProtection="1">
      <alignment vertical="center"/>
      <protection locked="0"/>
    </xf>
    <xf numFmtId="0" fontId="2" fillId="2" borderId="90" xfId="2" applyFont="1" applyFill="1" applyBorder="1" applyAlignment="1" applyProtection="1">
      <alignment horizontal="right" vertical="center" wrapText="1"/>
      <protection locked="0"/>
    </xf>
    <xf numFmtId="0" fontId="2" fillId="2" borderId="90" xfId="2" applyFont="1" applyFill="1" applyBorder="1" applyAlignment="1" applyProtection="1">
      <alignment vertical="center" wrapText="1"/>
      <protection locked="0"/>
    </xf>
    <xf numFmtId="0" fontId="2" fillId="2" borderId="91" xfId="2" applyFont="1" applyFill="1" applyBorder="1" applyProtection="1">
      <alignment vertical="center"/>
      <protection locked="0"/>
    </xf>
    <xf numFmtId="0" fontId="6" fillId="2" borderId="0" xfId="2" applyFont="1" applyFill="1" applyBorder="1" applyAlignment="1" applyProtection="1">
      <alignment horizontal="center"/>
      <protection locked="0"/>
    </xf>
    <xf numFmtId="38" fontId="0" fillId="0" borderId="0" xfId="5" applyFont="1">
      <alignment vertical="center"/>
    </xf>
    <xf numFmtId="0" fontId="0" fillId="0" borderId="96" xfId="0" applyBorder="1">
      <alignment vertical="center"/>
    </xf>
    <xf numFmtId="38" fontId="0" fillId="0" borderId="96" xfId="5" applyFont="1" applyBorder="1">
      <alignment vertical="center"/>
    </xf>
    <xf numFmtId="38" fontId="0" fillId="0" borderId="13" xfId="5" applyFont="1" applyBorder="1">
      <alignment vertical="center"/>
    </xf>
    <xf numFmtId="0" fontId="0" fillId="3" borderId="97" xfId="0" applyFill="1" applyBorder="1">
      <alignment vertical="center"/>
    </xf>
    <xf numFmtId="0" fontId="0" fillId="3" borderId="98" xfId="0" applyFill="1" applyBorder="1">
      <alignment vertical="center"/>
    </xf>
    <xf numFmtId="0" fontId="0" fillId="3" borderId="99" xfId="0" applyFill="1" applyBorder="1">
      <alignment vertical="center"/>
    </xf>
    <xf numFmtId="0" fontId="0" fillId="0" borderId="100" xfId="0" applyBorder="1">
      <alignment vertical="center"/>
    </xf>
    <xf numFmtId="0" fontId="0" fillId="0" borderId="101" xfId="0" applyBorder="1">
      <alignment vertical="center"/>
    </xf>
    <xf numFmtId="0" fontId="0" fillId="0" borderId="87" xfId="0" applyBorder="1">
      <alignment vertical="center"/>
    </xf>
    <xf numFmtId="0" fontId="0" fillId="0" borderId="88" xfId="0" applyBorder="1">
      <alignment vertical="center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0" fontId="0" fillId="0" borderId="91" xfId="0" applyBorder="1">
      <alignment vertical="center"/>
    </xf>
    <xf numFmtId="38" fontId="0" fillId="3" borderId="102" xfId="5" applyFont="1" applyFill="1" applyBorder="1">
      <alignment vertical="center"/>
    </xf>
    <xf numFmtId="38" fontId="0" fillId="0" borderId="103" xfId="5" applyFont="1" applyBorder="1">
      <alignment vertical="center"/>
    </xf>
    <xf numFmtId="38" fontId="0" fillId="0" borderId="104" xfId="5" applyFont="1" applyBorder="1">
      <alignment vertical="center"/>
    </xf>
    <xf numFmtId="38" fontId="0" fillId="0" borderId="105" xfId="5" applyFont="1" applyBorder="1">
      <alignment vertical="center"/>
    </xf>
    <xf numFmtId="182" fontId="0" fillId="3" borderId="106" xfId="5" applyNumberFormat="1" applyFont="1" applyFill="1" applyBorder="1">
      <alignment vertical="center"/>
    </xf>
    <xf numFmtId="38" fontId="0" fillId="0" borderId="107" xfId="5" applyFont="1" applyBorder="1">
      <alignment vertical="center"/>
    </xf>
    <xf numFmtId="38" fontId="0" fillId="0" borderId="108" xfId="5" applyFont="1" applyBorder="1">
      <alignment vertical="center"/>
    </xf>
    <xf numFmtId="0" fontId="6" fillId="2" borderId="0" xfId="2" applyFont="1" applyFill="1" applyBorder="1" applyAlignment="1" applyProtection="1"/>
    <xf numFmtId="0" fontId="6" fillId="2" borderId="0" xfId="2" applyFont="1" applyFill="1" applyBorder="1" applyAlignment="1" applyProtection="1">
      <alignment shrinkToFit="1"/>
    </xf>
    <xf numFmtId="0" fontId="8" fillId="2" borderId="0" xfId="2" applyFont="1" applyFill="1" applyBorder="1" applyAlignment="1" applyProtection="1">
      <alignment vertical="center"/>
    </xf>
    <xf numFmtId="0" fontId="8" fillId="2" borderId="0" xfId="2" applyFont="1" applyFill="1" applyBorder="1" applyAlignment="1" applyProtection="1">
      <alignment horizontal="right" vertical="center"/>
    </xf>
    <xf numFmtId="0" fontId="8" fillId="2" borderId="0" xfId="2" applyFont="1" applyFill="1" applyBorder="1" applyAlignment="1" applyProtection="1">
      <alignment vertical="center" shrinkToFit="1"/>
    </xf>
    <xf numFmtId="0" fontId="2" fillId="2" borderId="0" xfId="2" applyFont="1" applyFill="1" applyProtection="1">
      <alignment vertical="center"/>
    </xf>
    <xf numFmtId="0" fontId="4" fillId="2" borderId="0" xfId="2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left" vertical="center"/>
    </xf>
    <xf numFmtId="0" fontId="2" fillId="2" borderId="2" xfId="2" applyFont="1" applyFill="1" applyBorder="1" applyProtection="1">
      <alignment vertical="center"/>
    </xf>
    <xf numFmtId="0" fontId="2" fillId="2" borderId="2" xfId="2" applyFont="1" applyFill="1" applyBorder="1" applyAlignment="1" applyProtection="1">
      <alignment vertical="center" shrinkToFit="1"/>
    </xf>
    <xf numFmtId="0" fontId="5" fillId="2" borderId="2" xfId="2" applyFont="1" applyFill="1" applyBorder="1" applyAlignment="1" applyProtection="1">
      <alignment vertical="center" shrinkToFit="1"/>
    </xf>
    <xf numFmtId="0" fontId="5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horizontal="center" vertical="center"/>
    </xf>
    <xf numFmtId="178" fontId="2" fillId="2" borderId="31" xfId="2" applyNumberFormat="1" applyFont="1" applyFill="1" applyBorder="1" applyAlignment="1" applyProtection="1">
      <alignment vertical="center" shrinkToFit="1"/>
    </xf>
    <xf numFmtId="178" fontId="2" fillId="2" borderId="7" xfId="2" applyNumberFormat="1" applyFont="1" applyFill="1" applyBorder="1" applyAlignment="1" applyProtection="1">
      <alignment vertical="center" shrinkToFit="1"/>
    </xf>
    <xf numFmtId="181" fontId="2" fillId="2" borderId="33" xfId="2" applyNumberFormat="1" applyFont="1" applyFill="1" applyBorder="1" applyAlignment="1" applyProtection="1">
      <alignment horizontal="center" vertical="center" wrapText="1"/>
    </xf>
    <xf numFmtId="177" fontId="2" fillId="2" borderId="4" xfId="2" applyNumberFormat="1" applyFont="1" applyFill="1" applyBorder="1" applyAlignment="1" applyProtection="1">
      <alignment horizontal="right" vertical="center" wrapText="1"/>
    </xf>
    <xf numFmtId="0" fontId="2" fillId="2" borderId="5" xfId="2" applyFont="1" applyFill="1" applyBorder="1" applyAlignment="1" applyProtection="1">
      <alignment vertical="center" wrapText="1"/>
    </xf>
    <xf numFmtId="0" fontId="2" fillId="2" borderId="5" xfId="2" applyFont="1" applyFill="1" applyBorder="1" applyAlignment="1" applyProtection="1">
      <alignment horizontal="right" vertical="center" wrapText="1"/>
    </xf>
    <xf numFmtId="0" fontId="2" fillId="2" borderId="6" xfId="2" applyFont="1" applyFill="1" applyBorder="1" applyAlignment="1" applyProtection="1">
      <alignment vertical="center" wrapText="1"/>
    </xf>
    <xf numFmtId="0" fontId="2" fillId="2" borderId="7" xfId="2" applyFont="1" applyFill="1" applyBorder="1" applyAlignment="1" applyProtection="1">
      <alignment vertical="center" wrapText="1"/>
    </xf>
    <xf numFmtId="178" fontId="2" fillId="2" borderId="19" xfId="2" applyNumberFormat="1" applyFont="1" applyFill="1" applyBorder="1" applyAlignment="1" applyProtection="1">
      <alignment vertical="center" shrinkToFit="1"/>
    </xf>
    <xf numFmtId="178" fontId="2" fillId="2" borderId="24" xfId="2" applyNumberFormat="1" applyFont="1" applyFill="1" applyBorder="1" applyAlignment="1" applyProtection="1">
      <alignment vertical="center" shrinkToFit="1"/>
    </xf>
    <xf numFmtId="181" fontId="2" fillId="2" borderId="29" xfId="2" applyNumberFormat="1" applyFont="1" applyFill="1" applyBorder="1" applyAlignment="1" applyProtection="1">
      <alignment horizontal="center" vertical="center" wrapText="1"/>
    </xf>
    <xf numFmtId="177" fontId="2" fillId="2" borderId="8" xfId="2" applyNumberFormat="1" applyFont="1" applyFill="1" applyBorder="1" applyAlignment="1" applyProtection="1">
      <alignment horizontal="right" vertical="center" wrapText="1"/>
    </xf>
    <xf numFmtId="0" fontId="2" fillId="2" borderId="0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horizontal="right"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0" xfId="2" applyFont="1" applyFill="1" applyBorder="1" applyProtection="1">
      <alignment vertical="center"/>
    </xf>
    <xf numFmtId="0" fontId="2" fillId="2" borderId="0" xfId="2" applyFont="1" applyFill="1" applyBorder="1" applyAlignment="1" applyProtection="1">
      <alignment horizontal="right" vertical="center" wrapText="1"/>
    </xf>
    <xf numFmtId="0" fontId="2" fillId="2" borderId="0" xfId="2" applyFont="1" applyFill="1" applyBorder="1" applyAlignment="1" applyProtection="1">
      <alignment vertical="center" wrapText="1"/>
    </xf>
    <xf numFmtId="178" fontId="2" fillId="2" borderId="29" xfId="2" applyNumberFormat="1" applyFont="1" applyFill="1" applyBorder="1" applyAlignment="1" applyProtection="1">
      <alignment vertical="center" wrapText="1"/>
    </xf>
    <xf numFmtId="177" fontId="2" fillId="2" borderId="10" xfId="2" applyNumberFormat="1" applyFont="1" applyFill="1" applyBorder="1" applyAlignment="1" applyProtection="1">
      <alignment horizontal="right" vertical="center" wrapText="1"/>
    </xf>
    <xf numFmtId="0" fontId="2" fillId="2" borderId="1" xfId="2" applyFont="1" applyFill="1" applyBorder="1" applyAlignment="1" applyProtection="1">
      <alignment vertical="center" wrapText="1"/>
    </xf>
    <xf numFmtId="0" fontId="2" fillId="2" borderId="1" xfId="2" applyFont="1" applyFill="1" applyBorder="1" applyAlignment="1" applyProtection="1">
      <alignment horizontal="right" vertical="center" wrapText="1"/>
    </xf>
    <xf numFmtId="0" fontId="2" fillId="2" borderId="11" xfId="2" applyFont="1" applyFill="1" applyBorder="1" applyAlignment="1" applyProtection="1">
      <alignment vertical="center" wrapText="1"/>
    </xf>
    <xf numFmtId="0" fontId="2" fillId="2" borderId="12" xfId="2" applyFont="1" applyFill="1" applyBorder="1" applyProtection="1">
      <alignment vertical="center"/>
    </xf>
    <xf numFmtId="0" fontId="2" fillId="2" borderId="1" xfId="2" applyFont="1" applyFill="1" applyBorder="1" applyProtection="1">
      <alignment vertical="center"/>
    </xf>
    <xf numFmtId="0" fontId="2" fillId="2" borderId="13" xfId="2" applyFont="1" applyFill="1" applyBorder="1" applyAlignment="1" applyProtection="1">
      <alignment vertical="center" wrapText="1"/>
    </xf>
    <xf numFmtId="178" fontId="2" fillId="2" borderId="18" xfId="2" applyNumberFormat="1" applyFont="1" applyFill="1" applyBorder="1" applyAlignment="1" applyProtection="1">
      <alignment vertical="center" shrinkToFit="1"/>
    </xf>
    <xf numFmtId="178" fontId="2" fillId="2" borderId="17" xfId="2" applyNumberFormat="1" applyFont="1" applyFill="1" applyBorder="1" applyAlignment="1" applyProtection="1">
      <alignment vertical="center" shrinkToFit="1"/>
    </xf>
    <xf numFmtId="181" fontId="2" fillId="2" borderId="28" xfId="2" applyNumberFormat="1" applyFont="1" applyFill="1" applyBorder="1" applyAlignment="1" applyProtection="1">
      <alignment horizontal="center" vertical="center" wrapText="1"/>
    </xf>
    <xf numFmtId="177" fontId="2" fillId="2" borderId="14" xfId="2" applyNumberFormat="1" applyFont="1" applyFill="1" applyBorder="1" applyAlignment="1" applyProtection="1">
      <alignment horizontal="right" vertical="center" wrapText="1"/>
    </xf>
    <xf numFmtId="0" fontId="2" fillId="2" borderId="15" xfId="2" applyFont="1" applyFill="1" applyBorder="1" applyAlignment="1" applyProtection="1">
      <alignment vertical="center" wrapText="1"/>
    </xf>
    <xf numFmtId="0" fontId="2" fillId="2" borderId="15" xfId="2" applyFont="1" applyFill="1" applyBorder="1" applyAlignment="1" applyProtection="1">
      <alignment horizontal="right" vertical="center" wrapText="1"/>
    </xf>
    <xf numFmtId="0" fontId="2" fillId="2" borderId="16" xfId="2" applyFont="1" applyFill="1" applyBorder="1" applyAlignment="1" applyProtection="1">
      <alignment vertical="center" wrapText="1"/>
    </xf>
    <xf numFmtId="0" fontId="2" fillId="2" borderId="17" xfId="2" applyFont="1" applyFill="1" applyBorder="1" applyAlignment="1" applyProtection="1">
      <alignment vertical="center" wrapText="1"/>
    </xf>
    <xf numFmtId="178" fontId="2" fillId="2" borderId="20" xfId="2" applyNumberFormat="1" applyFont="1" applyFill="1" applyBorder="1" applyAlignment="1" applyProtection="1">
      <alignment vertical="center" shrinkToFit="1"/>
    </xf>
    <xf numFmtId="178" fontId="2" fillId="2" borderId="13" xfId="2" applyNumberFormat="1" applyFont="1" applyFill="1" applyBorder="1" applyAlignment="1" applyProtection="1">
      <alignment vertical="center" shrinkToFit="1"/>
    </xf>
    <xf numFmtId="178" fontId="2" fillId="2" borderId="30" xfId="2" applyNumberFormat="1" applyFont="1" applyFill="1" applyBorder="1" applyAlignment="1" applyProtection="1">
      <alignment vertical="center" wrapText="1"/>
    </xf>
    <xf numFmtId="0" fontId="2" fillId="2" borderId="9" xfId="2" applyFont="1" applyFill="1" applyBorder="1" applyAlignment="1" applyProtection="1">
      <alignment vertical="center" wrapText="1"/>
    </xf>
    <xf numFmtId="0" fontId="2" fillId="2" borderId="95" xfId="2" applyFont="1" applyFill="1" applyBorder="1" applyProtection="1">
      <alignment vertical="center"/>
    </xf>
    <xf numFmtId="0" fontId="2" fillId="2" borderId="0" xfId="2" applyFont="1" applyFill="1" applyAlignment="1" applyProtection="1">
      <alignment vertical="center" shrinkToFit="1"/>
    </xf>
    <xf numFmtId="0" fontId="2" fillId="2" borderId="18" xfId="2" applyFont="1" applyFill="1" applyBorder="1" applyProtection="1">
      <alignment vertical="center"/>
    </xf>
    <xf numFmtId="0" fontId="2" fillId="2" borderId="15" xfId="2" applyFont="1" applyFill="1" applyBorder="1" applyProtection="1">
      <alignment vertical="center"/>
    </xf>
    <xf numFmtId="0" fontId="2" fillId="2" borderId="17" xfId="2" applyFont="1" applyFill="1" applyBorder="1" applyProtection="1">
      <alignment vertical="center"/>
    </xf>
    <xf numFmtId="0" fontId="2" fillId="2" borderId="19" xfId="2" applyFont="1" applyFill="1" applyBorder="1" applyProtection="1">
      <alignment vertical="center"/>
    </xf>
    <xf numFmtId="0" fontId="2" fillId="2" borderId="24" xfId="2" applyFont="1" applyFill="1" applyBorder="1" applyProtection="1">
      <alignment vertical="center"/>
    </xf>
    <xf numFmtId="0" fontId="2" fillId="2" borderId="20" xfId="2" applyFont="1" applyFill="1" applyBorder="1" applyProtection="1">
      <alignment vertical="center"/>
    </xf>
    <xf numFmtId="0" fontId="2" fillId="2" borderId="13" xfId="2" applyFont="1" applyFill="1" applyBorder="1" applyProtection="1">
      <alignment vertical="center"/>
    </xf>
    <xf numFmtId="179" fontId="0" fillId="3" borderId="81" xfId="0" applyNumberFormat="1" applyFill="1" applyBorder="1" applyAlignment="1" applyProtection="1">
      <alignment horizontal="right" vertical="center"/>
      <protection locked="0"/>
    </xf>
    <xf numFmtId="179" fontId="0" fillId="3" borderId="66" xfId="0" applyNumberFormat="1" applyFill="1" applyBorder="1" applyAlignment="1" applyProtection="1">
      <alignment horizontal="right" vertical="center"/>
      <protection locked="0"/>
    </xf>
    <xf numFmtId="179" fontId="0" fillId="3" borderId="66" xfId="0" applyNumberFormat="1" applyFill="1" applyBorder="1" applyAlignment="1" applyProtection="1">
      <alignment horizontal="center" vertical="center"/>
      <protection locked="0"/>
    </xf>
    <xf numFmtId="179" fontId="0" fillId="3" borderId="67" xfId="0" applyNumberFormat="1" applyFill="1" applyBorder="1" applyAlignment="1" applyProtection="1">
      <alignment horizontal="center" vertical="center"/>
      <protection locked="0"/>
    </xf>
    <xf numFmtId="0" fontId="0" fillId="3" borderId="70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 applyProtection="1">
      <alignment horizontal="center" vertical="center"/>
      <protection locked="0"/>
    </xf>
    <xf numFmtId="0" fontId="0" fillId="3" borderId="71" xfId="0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92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0" fontId="0" fillId="0" borderId="94" xfId="0" applyBorder="1" applyAlignment="1" applyProtection="1">
      <alignment horizontal="center" vertical="center" shrinkToFit="1"/>
      <protection locked="0"/>
    </xf>
    <xf numFmtId="0" fontId="0" fillId="3" borderId="60" xfId="0" applyFill="1" applyBorder="1" applyAlignment="1" applyProtection="1">
      <alignment horizontal="center" vertical="center"/>
      <protection locked="0"/>
    </xf>
    <xf numFmtId="0" fontId="0" fillId="3" borderId="61" xfId="0" applyFill="1" applyBorder="1" applyAlignment="1" applyProtection="1">
      <alignment horizontal="center" vertical="center"/>
      <protection locked="0"/>
    </xf>
    <xf numFmtId="0" fontId="0" fillId="3" borderId="62" xfId="0" applyFill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69" xfId="0" applyFont="1" applyBorder="1" applyAlignment="1" applyProtection="1">
      <alignment horizontal="center" vertical="center"/>
      <protection locked="0"/>
    </xf>
    <xf numFmtId="0" fontId="14" fillId="3" borderId="75" xfId="0" applyFont="1" applyFill="1" applyBorder="1" applyAlignment="1" applyProtection="1">
      <alignment horizontal="center" vertical="center"/>
      <protection locked="0"/>
    </xf>
    <xf numFmtId="0" fontId="14" fillId="3" borderId="79" xfId="0" applyFont="1" applyFill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3" borderId="75" xfId="0" applyFill="1" applyBorder="1" applyAlignment="1" applyProtection="1">
      <alignment horizontal="center" vertical="center"/>
      <protection locked="0"/>
    </xf>
    <xf numFmtId="0" fontId="0" fillId="3" borderId="79" xfId="0" applyFill="1" applyBorder="1" applyAlignment="1" applyProtection="1">
      <alignment horizontal="center" vertical="center"/>
      <protection locked="0"/>
    </xf>
    <xf numFmtId="0" fontId="12" fillId="0" borderId="2" xfId="4" applyFont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178" fontId="13" fillId="3" borderId="73" xfId="0" applyNumberFormat="1" applyFont="1" applyFill="1" applyBorder="1" applyAlignment="1" applyProtection="1">
      <alignment horizontal="center" vertical="center" wrapText="1"/>
      <protection locked="0"/>
    </xf>
    <xf numFmtId="178" fontId="13" fillId="3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82" xfId="0" applyFont="1" applyFill="1" applyBorder="1" applyAlignment="1" applyProtection="1">
      <alignment horizontal="center" vertical="center" wrapText="1"/>
      <protection locked="0"/>
    </xf>
    <xf numFmtId="178" fontId="13" fillId="3" borderId="77" xfId="0" applyNumberFormat="1" applyFont="1" applyFill="1" applyBorder="1" applyAlignment="1" applyProtection="1">
      <alignment horizontal="center" vertical="center" wrapText="1"/>
      <protection locked="0"/>
    </xf>
    <xf numFmtId="178" fontId="13" fillId="3" borderId="80" xfId="0" applyNumberFormat="1" applyFont="1" applyFill="1" applyBorder="1" applyAlignment="1" applyProtection="1">
      <alignment horizontal="center" vertical="center" wrapText="1"/>
      <protection locked="0"/>
    </xf>
    <xf numFmtId="57" fontId="0" fillId="0" borderId="53" xfId="0" applyNumberFormat="1" applyBorder="1" applyAlignment="1" applyProtection="1">
      <alignment horizontal="center" vertical="center"/>
      <protection locked="0"/>
    </xf>
    <xf numFmtId="0" fontId="2" fillId="2" borderId="20" xfId="2" applyFont="1" applyFill="1" applyBorder="1" applyAlignment="1" applyProtection="1">
      <alignment horizontal="center" vertical="center" shrinkToFit="1"/>
    </xf>
    <xf numFmtId="0" fontId="2" fillId="2" borderId="1" xfId="2" applyFont="1" applyFill="1" applyBorder="1" applyAlignment="1" applyProtection="1">
      <alignment horizontal="center" vertical="center" shrinkToFit="1"/>
    </xf>
    <xf numFmtId="0" fontId="2" fillId="2" borderId="13" xfId="2" applyFont="1" applyFill="1" applyBorder="1" applyAlignment="1" applyProtection="1">
      <alignment horizontal="center" vertical="center" shrinkToFit="1"/>
    </xf>
    <xf numFmtId="0" fontId="2" fillId="2" borderId="18" xfId="2" applyFont="1" applyFill="1" applyBorder="1" applyAlignment="1" applyProtection="1">
      <alignment horizontal="center" vertical="center" shrinkToFit="1"/>
    </xf>
    <xf numFmtId="0" fontId="2" fillId="2" borderId="15" xfId="2" applyFont="1" applyFill="1" applyBorder="1" applyAlignment="1" applyProtection="1">
      <alignment horizontal="center" vertical="center" shrinkToFit="1"/>
    </xf>
    <xf numFmtId="0" fontId="2" fillId="2" borderId="17" xfId="2" applyFont="1" applyFill="1" applyBorder="1" applyAlignment="1" applyProtection="1">
      <alignment horizontal="center" vertical="center" shrinkToFit="1"/>
    </xf>
    <xf numFmtId="0" fontId="2" fillId="2" borderId="19" xfId="2" applyFont="1" applyFill="1" applyBorder="1" applyAlignment="1" applyProtection="1">
      <alignment horizontal="center" vertical="center" shrinkToFit="1"/>
    </xf>
    <xf numFmtId="0" fontId="2" fillId="2" borderId="0" xfId="2" applyFont="1" applyFill="1" applyBorder="1" applyAlignment="1" applyProtection="1">
      <alignment horizontal="center" vertical="center" shrinkToFit="1"/>
    </xf>
    <xf numFmtId="0" fontId="2" fillId="2" borderId="24" xfId="2" applyFont="1" applyFill="1" applyBorder="1" applyAlignment="1" applyProtection="1">
      <alignment horizontal="center" vertical="center" shrinkToFit="1"/>
    </xf>
    <xf numFmtId="0" fontId="10" fillId="2" borderId="1" xfId="2" applyFont="1" applyFill="1" applyBorder="1" applyAlignment="1" applyProtection="1">
      <alignment horizontal="left" vertical="center"/>
    </xf>
    <xf numFmtId="0" fontId="9" fillId="2" borderId="1" xfId="2" applyFont="1" applyFill="1" applyBorder="1" applyAlignment="1" applyProtection="1">
      <alignment horizontal="left" vertical="center"/>
    </xf>
    <xf numFmtId="0" fontId="2" fillId="2" borderId="47" xfId="2" applyFont="1" applyFill="1" applyBorder="1" applyAlignment="1" applyProtection="1">
      <alignment horizontal="center" vertical="center" wrapText="1"/>
    </xf>
    <xf numFmtId="0" fontId="2" fillId="2" borderId="48" xfId="2" applyFont="1" applyFill="1" applyBorder="1" applyAlignment="1" applyProtection="1">
      <alignment horizontal="center" vertical="center" wrapText="1"/>
    </xf>
    <xf numFmtId="0" fontId="2" fillId="2" borderId="47" xfId="2" applyFont="1" applyFill="1" applyBorder="1" applyAlignment="1" applyProtection="1">
      <alignment horizontal="center" vertical="center"/>
    </xf>
    <xf numFmtId="0" fontId="2" fillId="2" borderId="48" xfId="2" applyFont="1" applyFill="1" applyBorder="1" applyAlignment="1" applyProtection="1">
      <alignment horizontal="center" vertical="center"/>
    </xf>
    <xf numFmtId="0" fontId="2" fillId="2" borderId="49" xfId="2" applyFont="1" applyFill="1" applyBorder="1" applyAlignment="1" applyProtection="1">
      <alignment horizontal="center" vertical="center"/>
    </xf>
    <xf numFmtId="0" fontId="2" fillId="2" borderId="50" xfId="2" applyFont="1" applyFill="1" applyBorder="1" applyAlignment="1" applyProtection="1">
      <alignment horizontal="center" vertical="center"/>
    </xf>
    <xf numFmtId="0" fontId="2" fillId="2" borderId="22" xfId="2" applyFont="1" applyFill="1" applyBorder="1" applyAlignment="1" applyProtection="1">
      <alignment horizontal="center" vertical="center"/>
    </xf>
    <xf numFmtId="0" fontId="2" fillId="2" borderId="51" xfId="2" applyFont="1" applyFill="1" applyBorder="1" applyAlignment="1" applyProtection="1">
      <alignment horizontal="center" vertical="center"/>
    </xf>
    <xf numFmtId="0" fontId="2" fillId="2" borderId="14" xfId="2" applyFont="1" applyFill="1" applyBorder="1" applyAlignment="1" applyProtection="1">
      <alignment horizontal="center" vertical="center"/>
    </xf>
    <xf numFmtId="0" fontId="2" fillId="2" borderId="15" xfId="2" applyFont="1" applyFill="1" applyBorder="1" applyAlignment="1" applyProtection="1">
      <alignment horizontal="center" vertical="center"/>
    </xf>
    <xf numFmtId="0" fontId="2" fillId="2" borderId="36" xfId="2" applyFont="1" applyFill="1" applyBorder="1" applyAlignment="1" applyProtection="1">
      <alignment horizontal="center" vertical="center"/>
    </xf>
    <xf numFmtId="0" fontId="2" fillId="2" borderId="34" xfId="2" applyFont="1" applyFill="1" applyBorder="1" applyAlignment="1" applyProtection="1">
      <alignment horizontal="center" vertical="center"/>
    </xf>
    <xf numFmtId="0" fontId="2" fillId="2" borderId="40" xfId="2" applyFont="1" applyFill="1" applyBorder="1" applyAlignment="1" applyProtection="1">
      <alignment horizontal="center" vertical="center"/>
    </xf>
    <xf numFmtId="0" fontId="2" fillId="2" borderId="41" xfId="2" applyFont="1" applyFill="1" applyBorder="1" applyAlignment="1" applyProtection="1">
      <alignment horizontal="center" vertical="center"/>
    </xf>
    <xf numFmtId="0" fontId="2" fillId="2" borderId="17" xfId="2" applyFont="1" applyFill="1" applyBorder="1" applyAlignment="1" applyProtection="1">
      <alignment horizontal="center" vertical="center"/>
    </xf>
    <xf numFmtId="0" fontId="2" fillId="2" borderId="37" xfId="2" applyFont="1" applyFill="1" applyBorder="1" applyAlignment="1" applyProtection="1">
      <alignment horizontal="center" vertical="center"/>
    </xf>
    <xf numFmtId="0" fontId="2" fillId="2" borderId="18" xfId="2" applyFont="1" applyFill="1" applyBorder="1" applyAlignment="1" applyProtection="1">
      <alignment horizontal="center" vertical="center"/>
    </xf>
    <xf numFmtId="0" fontId="2" fillId="2" borderId="46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center" vertical="center"/>
    </xf>
    <xf numFmtId="0" fontId="2" fillId="2" borderId="44" xfId="2" applyFont="1" applyFill="1" applyBorder="1" applyAlignment="1" applyProtection="1">
      <alignment horizontal="center" vertical="center"/>
    </xf>
    <xf numFmtId="0" fontId="2" fillId="2" borderId="45" xfId="2" applyFont="1" applyFill="1" applyBorder="1" applyAlignment="1" applyProtection="1">
      <alignment horizontal="center" vertical="center"/>
    </xf>
    <xf numFmtId="177" fontId="2" fillId="2" borderId="17" xfId="2" applyNumberFormat="1" applyFont="1" applyFill="1" applyBorder="1" applyAlignment="1" applyProtection="1">
      <alignment horizontal="center" vertical="center" wrapText="1"/>
    </xf>
    <xf numFmtId="177" fontId="2" fillId="2" borderId="24" xfId="2" applyNumberFormat="1" applyFont="1" applyFill="1" applyBorder="1" applyAlignment="1" applyProtection="1">
      <alignment horizontal="center" vertical="center" wrapText="1"/>
    </xf>
    <xf numFmtId="177" fontId="2" fillId="2" borderId="13" xfId="2" applyNumberFormat="1" applyFont="1" applyFill="1" applyBorder="1" applyAlignment="1" applyProtection="1">
      <alignment horizontal="center" vertical="center" wrapText="1"/>
    </xf>
    <xf numFmtId="177" fontId="2" fillId="2" borderId="7" xfId="2" applyNumberFormat="1" applyFont="1" applyFill="1" applyBorder="1" applyAlignment="1" applyProtection="1">
      <alignment horizontal="center" vertical="center" wrapText="1"/>
    </xf>
    <xf numFmtId="0" fontId="2" fillId="2" borderId="21" xfId="2" applyFont="1" applyFill="1" applyBorder="1" applyAlignment="1" applyProtection="1">
      <alignment vertical="center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0" fontId="2" fillId="2" borderId="25" xfId="2" applyFont="1" applyFill="1" applyBorder="1" applyAlignment="1" applyProtection="1">
      <alignment horizontal="center" vertical="center"/>
    </xf>
    <xf numFmtId="0" fontId="2" fillId="2" borderId="35" xfId="2" applyFont="1" applyFill="1" applyBorder="1" applyAlignment="1" applyProtection="1">
      <alignment horizontal="center" vertical="center"/>
    </xf>
    <xf numFmtId="0" fontId="2" fillId="2" borderId="38" xfId="2" applyFont="1" applyFill="1" applyBorder="1" applyAlignment="1" applyProtection="1">
      <alignment horizontal="center" vertical="center" wrapText="1"/>
    </xf>
    <xf numFmtId="0" fontId="2" fillId="2" borderId="38" xfId="2" applyFont="1" applyFill="1" applyBorder="1" applyAlignment="1" applyProtection="1">
      <alignment horizontal="center" vertical="center"/>
    </xf>
    <xf numFmtId="0" fontId="2" fillId="2" borderId="39" xfId="2" applyFont="1" applyFill="1" applyBorder="1" applyAlignment="1" applyProtection="1">
      <alignment horizontal="center" vertical="center"/>
    </xf>
    <xf numFmtId="0" fontId="2" fillId="2" borderId="40" xfId="2" applyFont="1" applyFill="1" applyBorder="1" applyAlignment="1" applyProtection="1">
      <alignment horizontal="center" vertical="center" shrinkToFit="1"/>
    </xf>
    <xf numFmtId="0" fontId="2" fillId="2" borderId="41" xfId="2" applyFont="1" applyFill="1" applyBorder="1" applyAlignment="1" applyProtection="1">
      <alignment horizontal="center" vertical="center" shrinkToFit="1"/>
    </xf>
    <xf numFmtId="0" fontId="2" fillId="2" borderId="42" xfId="2" applyFont="1" applyFill="1" applyBorder="1" applyAlignment="1" applyProtection="1">
      <alignment horizontal="center" vertical="center" shrinkToFit="1"/>
    </xf>
    <xf numFmtId="0" fontId="2" fillId="2" borderId="31" xfId="2" applyFont="1" applyFill="1" applyBorder="1" applyAlignment="1" applyProtection="1">
      <alignment horizontal="center" vertical="center" wrapText="1"/>
    </xf>
    <xf numFmtId="0" fontId="2" fillId="2" borderId="7" xfId="2" applyFont="1" applyFill="1" applyBorder="1" applyAlignment="1" applyProtection="1">
      <alignment horizontal="center" vertical="center" wrapText="1"/>
    </xf>
    <xf numFmtId="0" fontId="2" fillId="2" borderId="19" xfId="2" applyFont="1" applyFill="1" applyBorder="1" applyAlignment="1" applyProtection="1">
      <alignment horizontal="center" vertical="center" wrapText="1"/>
    </xf>
    <xf numFmtId="0" fontId="2" fillId="2" borderId="24" xfId="2" applyFont="1" applyFill="1" applyBorder="1" applyAlignment="1" applyProtection="1">
      <alignment horizontal="center" vertical="center" wrapText="1"/>
    </xf>
    <xf numFmtId="0" fontId="2" fillId="2" borderId="43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horizontal="center" vertical="center" shrinkToFit="1"/>
    </xf>
    <xf numFmtId="0" fontId="2" fillId="2" borderId="34" xfId="2" applyFont="1" applyFill="1" applyBorder="1" applyAlignment="1" applyProtection="1">
      <alignment horizontal="center" vertical="center" shrinkToFit="1"/>
    </xf>
    <xf numFmtId="0" fontId="2" fillId="2" borderId="37" xfId="2" applyFont="1" applyFill="1" applyBorder="1" applyAlignment="1" applyProtection="1">
      <alignment horizontal="center" vertical="center" shrinkToFit="1"/>
    </xf>
    <xf numFmtId="0" fontId="2" fillId="2" borderId="35" xfId="2" applyFont="1" applyFill="1" applyBorder="1" applyAlignment="1" applyProtection="1">
      <alignment horizontal="center" vertical="center" shrinkToFit="1"/>
    </xf>
    <xf numFmtId="177" fontId="2" fillId="2" borderId="18" xfId="2" applyNumberFormat="1" applyFont="1" applyFill="1" applyBorder="1" applyAlignment="1" applyProtection="1">
      <alignment horizontal="center" vertical="center" wrapText="1"/>
    </xf>
    <xf numFmtId="177" fontId="2" fillId="2" borderId="19" xfId="2" applyNumberFormat="1" applyFont="1" applyFill="1" applyBorder="1" applyAlignment="1" applyProtection="1">
      <alignment horizontal="center" vertical="center" wrapText="1"/>
    </xf>
    <xf numFmtId="177" fontId="2" fillId="2" borderId="20" xfId="2" applyNumberFormat="1" applyFont="1" applyFill="1" applyBorder="1" applyAlignment="1" applyProtection="1">
      <alignment horizontal="center" vertical="center" wrapText="1"/>
    </xf>
    <xf numFmtId="177" fontId="2" fillId="2" borderId="25" xfId="2" applyNumberFormat="1" applyFont="1" applyFill="1" applyBorder="1" applyAlignment="1" applyProtection="1">
      <alignment horizontal="center" vertical="center" wrapText="1"/>
    </xf>
    <xf numFmtId="177" fontId="2" fillId="2" borderId="26" xfId="2" applyNumberFormat="1" applyFont="1" applyFill="1" applyBorder="1" applyAlignment="1" applyProtection="1">
      <alignment horizontal="center" vertical="center" wrapText="1"/>
    </xf>
    <xf numFmtId="177" fontId="2" fillId="2" borderId="27" xfId="2" applyNumberFormat="1" applyFont="1" applyFill="1" applyBorder="1" applyAlignment="1" applyProtection="1">
      <alignment horizontal="center" vertical="center" wrapText="1"/>
    </xf>
    <xf numFmtId="0" fontId="2" fillId="2" borderId="18" xfId="2" applyFont="1" applyFill="1" applyBorder="1" applyAlignment="1" applyProtection="1">
      <alignment horizontal="center" vertical="center" wrapText="1"/>
    </xf>
    <xf numFmtId="0" fontId="2" fillId="2" borderId="17" xfId="2" applyFont="1" applyFill="1" applyBorder="1" applyAlignment="1" applyProtection="1">
      <alignment horizontal="center" vertical="center" wrapText="1"/>
    </xf>
    <xf numFmtId="0" fontId="2" fillId="2" borderId="20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177" fontId="2" fillId="2" borderId="31" xfId="2" applyNumberFormat="1" applyFont="1" applyFill="1" applyBorder="1" applyAlignment="1" applyProtection="1">
      <alignment horizontal="center" vertical="center" wrapText="1"/>
    </xf>
    <xf numFmtId="177" fontId="2" fillId="2" borderId="32" xfId="2" applyNumberFormat="1" applyFont="1" applyFill="1" applyBorder="1" applyAlignment="1" applyProtection="1">
      <alignment horizontal="center" vertical="center" wrapText="1"/>
    </xf>
    <xf numFmtId="0" fontId="2" fillId="2" borderId="31" xfId="2" applyFont="1" applyFill="1" applyBorder="1" applyAlignment="1" applyProtection="1">
      <alignment horizontal="center" vertical="center" shrinkToFit="1"/>
    </xf>
    <xf numFmtId="0" fontId="2" fillId="2" borderId="5" xfId="2" applyFont="1" applyFill="1" applyBorder="1" applyAlignment="1" applyProtection="1">
      <alignment horizontal="center" vertical="center" shrinkToFit="1"/>
    </xf>
    <xf numFmtId="0" fontId="2" fillId="2" borderId="7" xfId="2" applyFont="1" applyFill="1" applyBorder="1" applyAlignment="1" applyProtection="1">
      <alignment horizontal="center" vertical="center" shrinkToFit="1"/>
    </xf>
    <xf numFmtId="176" fontId="9" fillId="2" borderId="14" xfId="2" applyNumberFormat="1" applyFont="1" applyFill="1" applyBorder="1" applyAlignment="1" applyProtection="1">
      <alignment horizontal="center" vertical="center" wrapText="1"/>
    </xf>
    <xf numFmtId="176" fontId="9" fillId="2" borderId="17" xfId="2" applyNumberFormat="1" applyFont="1" applyFill="1" applyBorder="1" applyAlignment="1" applyProtection="1">
      <alignment horizontal="center" vertical="center" wrapText="1"/>
    </xf>
    <xf numFmtId="176" fontId="9" fillId="2" borderId="8" xfId="2" applyNumberFormat="1" applyFont="1" applyFill="1" applyBorder="1" applyAlignment="1" applyProtection="1">
      <alignment horizontal="center" vertical="center" wrapText="1"/>
    </xf>
    <xf numFmtId="176" fontId="9" fillId="2" borderId="24" xfId="2" applyNumberFormat="1" applyFont="1" applyFill="1" applyBorder="1" applyAlignment="1" applyProtection="1">
      <alignment horizontal="center" vertical="center" wrapText="1"/>
    </xf>
    <xf numFmtId="176" fontId="9" fillId="2" borderId="10" xfId="2" applyNumberFormat="1" applyFont="1" applyFill="1" applyBorder="1" applyAlignment="1" applyProtection="1">
      <alignment horizontal="center" vertical="center" wrapText="1"/>
    </xf>
    <xf numFmtId="176" fontId="9" fillId="2" borderId="13" xfId="2" applyNumberFormat="1" applyFont="1" applyFill="1" applyBorder="1" applyAlignment="1" applyProtection="1">
      <alignment horizontal="center" vertical="center" wrapText="1"/>
    </xf>
    <xf numFmtId="0" fontId="7" fillId="2" borderId="15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7" fillId="2" borderId="1" xfId="2" applyFont="1" applyFill="1" applyBorder="1" applyAlignment="1" applyProtection="1">
      <alignment horizontal="center" vertical="center" wrapText="1"/>
    </xf>
    <xf numFmtId="177" fontId="2" fillId="2" borderId="14" xfId="2" applyNumberFormat="1" applyFont="1" applyFill="1" applyBorder="1" applyAlignment="1" applyProtection="1">
      <alignment horizontal="center" vertical="center" wrapText="1"/>
    </xf>
    <xf numFmtId="177" fontId="2" fillId="2" borderId="8" xfId="2" applyNumberFormat="1" applyFont="1" applyFill="1" applyBorder="1" applyAlignment="1" applyProtection="1">
      <alignment horizontal="center" vertical="center" wrapText="1"/>
    </xf>
    <xf numFmtId="177" fontId="2" fillId="2" borderId="10" xfId="2" applyNumberFormat="1" applyFont="1" applyFill="1" applyBorder="1" applyAlignment="1" applyProtection="1">
      <alignment horizontal="center" vertical="center" wrapText="1"/>
    </xf>
    <xf numFmtId="176" fontId="9" fillId="2" borderId="4" xfId="2" applyNumberFormat="1" applyFont="1" applyFill="1" applyBorder="1" applyAlignment="1" applyProtection="1">
      <alignment horizontal="center" vertical="center" wrapText="1"/>
    </xf>
    <xf numFmtId="176" fontId="9" fillId="2" borderId="7" xfId="2" applyNumberFormat="1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177" fontId="2" fillId="2" borderId="4" xfId="2" applyNumberFormat="1" applyFont="1" applyFill="1" applyBorder="1" applyAlignment="1" applyProtection="1">
      <alignment horizontal="center" vertical="center" wrapText="1"/>
    </xf>
    <xf numFmtId="0" fontId="2" fillId="2" borderId="21" xfId="2" applyFont="1" applyFill="1" applyBorder="1" applyAlignment="1">
      <alignment vertical="center"/>
    </xf>
    <xf numFmtId="0" fontId="2" fillId="2" borderId="22" xfId="2" applyFont="1" applyFill="1" applyBorder="1" applyAlignment="1">
      <alignment vertical="center"/>
    </xf>
    <xf numFmtId="0" fontId="2" fillId="2" borderId="23" xfId="2" applyFont="1" applyFill="1" applyBorder="1" applyAlignment="1">
      <alignment vertical="center"/>
    </xf>
    <xf numFmtId="0" fontId="2" fillId="2" borderId="14" xfId="2" applyFont="1" applyFill="1" applyBorder="1" applyAlignment="1">
      <alignment horizontal="center" vertical="center"/>
    </xf>
    <xf numFmtId="0" fontId="2" fillId="2" borderId="15" xfId="2" applyFont="1" applyFill="1" applyBorder="1" applyAlignment="1">
      <alignment horizontal="center" vertical="center"/>
    </xf>
    <xf numFmtId="0" fontId="2" fillId="2" borderId="36" xfId="2" applyFont="1" applyFill="1" applyBorder="1" applyAlignment="1">
      <alignment horizontal="center" vertical="center"/>
    </xf>
    <xf numFmtId="0" fontId="2" fillId="2" borderId="34" xfId="2" applyFont="1" applyFill="1" applyBorder="1" applyAlignment="1">
      <alignment horizontal="center" vertical="center"/>
    </xf>
    <xf numFmtId="0" fontId="2" fillId="2" borderId="40" xfId="2" applyFont="1" applyFill="1" applyBorder="1" applyAlignment="1">
      <alignment horizontal="center" vertical="center"/>
    </xf>
    <xf numFmtId="0" fontId="2" fillId="2" borderId="41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37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2" fillId="2" borderId="46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4" xfId="2" applyFont="1" applyFill="1" applyBorder="1" applyAlignment="1">
      <alignment horizontal="center" vertical="center"/>
    </xf>
    <xf numFmtId="0" fontId="2" fillId="2" borderId="45" xfId="2" applyFont="1" applyFill="1" applyBorder="1" applyAlignment="1">
      <alignment horizontal="center" vertical="center"/>
    </xf>
    <xf numFmtId="0" fontId="2" fillId="2" borderId="25" xfId="2" applyFont="1" applyFill="1" applyBorder="1" applyAlignment="1">
      <alignment horizontal="center" vertical="center"/>
    </xf>
    <xf numFmtId="0" fontId="2" fillId="2" borderId="35" xfId="2" applyFont="1" applyFill="1" applyBorder="1" applyAlignment="1">
      <alignment horizontal="center" vertical="center"/>
    </xf>
    <xf numFmtId="0" fontId="2" fillId="2" borderId="38" xfId="2" applyFont="1" applyFill="1" applyBorder="1" applyAlignment="1">
      <alignment horizontal="center" vertical="center" wrapText="1"/>
    </xf>
    <xf numFmtId="0" fontId="2" fillId="2" borderId="38" xfId="2" applyFont="1" applyFill="1" applyBorder="1" applyAlignment="1">
      <alignment horizontal="center" vertical="center"/>
    </xf>
    <xf numFmtId="0" fontId="2" fillId="2" borderId="39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2" borderId="25" xfId="2" applyFont="1" applyFill="1" applyBorder="1" applyAlignment="1">
      <alignment horizontal="center" vertical="center" wrapText="1"/>
    </xf>
    <xf numFmtId="0" fontId="2" fillId="2" borderId="19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26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7" xfId="2" applyFont="1" applyFill="1" applyBorder="1" applyAlignment="1">
      <alignment horizontal="center" vertical="center" wrapText="1"/>
    </xf>
    <xf numFmtId="177" fontId="2" fillId="2" borderId="14" xfId="2" applyNumberFormat="1" applyFont="1" applyFill="1" applyBorder="1" applyAlignment="1">
      <alignment horizontal="center" vertical="center" wrapText="1"/>
    </xf>
    <xf numFmtId="177" fontId="2" fillId="2" borderId="8" xfId="2" applyNumberFormat="1" applyFont="1" applyFill="1" applyBorder="1" applyAlignment="1">
      <alignment horizontal="center" vertical="center" wrapText="1"/>
    </xf>
    <xf numFmtId="177" fontId="2" fillId="2" borderId="10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left" vertical="center"/>
    </xf>
    <xf numFmtId="0" fontId="2" fillId="2" borderId="47" xfId="2" applyFont="1" applyFill="1" applyBorder="1" applyAlignment="1">
      <alignment horizontal="center" vertical="center" wrapText="1"/>
    </xf>
    <xf numFmtId="0" fontId="2" fillId="2" borderId="48" xfId="2" applyFont="1" applyFill="1" applyBorder="1" applyAlignment="1">
      <alignment horizontal="center" vertical="center" wrapText="1"/>
    </xf>
    <xf numFmtId="0" fontId="2" fillId="2" borderId="47" xfId="2" applyFont="1" applyFill="1" applyBorder="1" applyAlignment="1">
      <alignment horizontal="center" vertical="center"/>
    </xf>
    <xf numFmtId="0" fontId="2" fillId="2" borderId="48" xfId="2" applyFont="1" applyFill="1" applyBorder="1" applyAlignment="1">
      <alignment horizontal="center" vertical="center"/>
    </xf>
    <xf numFmtId="0" fontId="2" fillId="2" borderId="49" xfId="2" applyFont="1" applyFill="1" applyBorder="1" applyAlignment="1">
      <alignment horizontal="center" vertical="center"/>
    </xf>
    <xf numFmtId="0" fontId="2" fillId="2" borderId="50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2" fillId="2" borderId="51" xfId="2" applyFont="1" applyFill="1" applyBorder="1" applyAlignment="1">
      <alignment horizontal="center" vertical="center"/>
    </xf>
    <xf numFmtId="177" fontId="2" fillId="2" borderId="4" xfId="2" applyNumberFormat="1" applyFont="1" applyFill="1" applyBorder="1" applyAlignment="1">
      <alignment horizontal="center" vertical="center" wrapText="1"/>
    </xf>
    <xf numFmtId="0" fontId="2" fillId="2" borderId="42" xfId="2" applyFont="1" applyFill="1" applyBorder="1" applyAlignment="1">
      <alignment horizontal="center" vertical="center"/>
    </xf>
    <xf numFmtId="176" fontId="2" fillId="2" borderId="4" xfId="2" applyNumberFormat="1" applyFont="1" applyFill="1" applyBorder="1" applyAlignment="1">
      <alignment horizontal="center" vertical="center" wrapText="1"/>
    </xf>
    <xf numFmtId="176" fontId="2" fillId="2" borderId="7" xfId="2" applyNumberFormat="1" applyFont="1" applyFill="1" applyBorder="1" applyAlignment="1">
      <alignment horizontal="center" vertical="center" wrapText="1"/>
    </xf>
    <xf numFmtId="176" fontId="2" fillId="2" borderId="8" xfId="2" applyNumberFormat="1" applyFont="1" applyFill="1" applyBorder="1" applyAlignment="1">
      <alignment horizontal="center" vertical="center" wrapText="1"/>
    </xf>
    <xf numFmtId="176" fontId="2" fillId="2" borderId="24" xfId="2" applyNumberFormat="1" applyFont="1" applyFill="1" applyBorder="1" applyAlignment="1">
      <alignment horizontal="center" vertical="center" wrapText="1"/>
    </xf>
    <xf numFmtId="176" fontId="2" fillId="2" borderId="10" xfId="2" applyNumberFormat="1" applyFont="1" applyFill="1" applyBorder="1" applyAlignment="1">
      <alignment horizontal="center" vertical="center" wrapText="1"/>
    </xf>
    <xf numFmtId="176" fontId="2" fillId="2" borderId="13" xfId="2" applyNumberFormat="1" applyFont="1" applyFill="1" applyBorder="1" applyAlignment="1">
      <alignment horizontal="center" vertical="center" wrapText="1"/>
    </xf>
    <xf numFmtId="178" fontId="2" fillId="2" borderId="31" xfId="2" applyNumberFormat="1" applyFont="1" applyFill="1" applyBorder="1" applyAlignment="1">
      <alignment horizontal="center" vertical="center" shrinkToFit="1"/>
    </xf>
    <xf numFmtId="178" fontId="2" fillId="2" borderId="19" xfId="2" applyNumberFormat="1" applyFont="1" applyFill="1" applyBorder="1" applyAlignment="1">
      <alignment horizontal="center" vertical="center" shrinkToFit="1"/>
    </xf>
    <xf numFmtId="178" fontId="2" fillId="2" borderId="20" xfId="2" applyNumberFormat="1" applyFont="1" applyFill="1" applyBorder="1" applyAlignment="1">
      <alignment horizontal="center" vertical="center" shrinkToFi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78" fontId="2" fillId="2" borderId="7" xfId="2" applyNumberFormat="1" applyFont="1" applyFill="1" applyBorder="1" applyAlignment="1">
      <alignment horizontal="center" vertical="center" shrinkToFit="1"/>
    </xf>
    <xf numFmtId="178" fontId="2" fillId="2" borderId="24" xfId="2" applyNumberFormat="1" applyFont="1" applyFill="1" applyBorder="1" applyAlignment="1">
      <alignment horizontal="center" vertical="center" shrinkToFit="1"/>
    </xf>
    <xf numFmtId="178" fontId="2" fillId="2" borderId="13" xfId="2" applyNumberFormat="1" applyFont="1" applyFill="1" applyBorder="1" applyAlignment="1">
      <alignment horizontal="center" vertical="center" shrinkToFit="1"/>
    </xf>
    <xf numFmtId="178" fontId="2" fillId="2" borderId="33" xfId="2" applyNumberFormat="1" applyFont="1" applyFill="1" applyBorder="1" applyAlignment="1">
      <alignment horizontal="center" vertical="center" wrapText="1"/>
    </xf>
    <xf numFmtId="178" fontId="2" fillId="2" borderId="29" xfId="2" applyNumberFormat="1" applyFont="1" applyFill="1" applyBorder="1" applyAlignment="1">
      <alignment horizontal="center" vertical="center" wrapText="1"/>
    </xf>
    <xf numFmtId="178" fontId="2" fillId="2" borderId="30" xfId="2" applyNumberFormat="1" applyFont="1" applyFill="1" applyBorder="1" applyAlignment="1">
      <alignment horizontal="center" vertical="center" wrapText="1"/>
    </xf>
    <xf numFmtId="0" fontId="2" fillId="2" borderId="31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24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177" fontId="2" fillId="2" borderId="7" xfId="2" applyNumberFormat="1" applyFont="1" applyFill="1" applyBorder="1" applyAlignment="1">
      <alignment horizontal="center" vertical="center" wrapText="1"/>
    </xf>
    <xf numFmtId="177" fontId="2" fillId="2" borderId="24" xfId="2" applyNumberFormat="1" applyFont="1" applyFill="1" applyBorder="1" applyAlignment="1">
      <alignment horizontal="center" vertical="center" wrapText="1"/>
    </xf>
    <xf numFmtId="177" fontId="2" fillId="2" borderId="13" xfId="2" applyNumberFormat="1" applyFont="1" applyFill="1" applyBorder="1" applyAlignment="1">
      <alignment horizontal="center" vertical="center" wrapText="1"/>
    </xf>
    <xf numFmtId="177" fontId="2" fillId="2" borderId="31" xfId="2" applyNumberFormat="1" applyFont="1" applyFill="1" applyBorder="1" applyAlignment="1">
      <alignment horizontal="center" vertical="center" wrapText="1"/>
    </xf>
    <xf numFmtId="177" fontId="2" fillId="2" borderId="19" xfId="2" applyNumberFormat="1" applyFont="1" applyFill="1" applyBorder="1" applyAlignment="1">
      <alignment horizontal="center" vertical="center" wrapText="1"/>
    </xf>
    <xf numFmtId="177" fontId="2" fillId="2" borderId="20" xfId="2" applyNumberFormat="1" applyFont="1" applyFill="1" applyBorder="1" applyAlignment="1">
      <alignment horizontal="center" vertical="center" wrapText="1"/>
    </xf>
    <xf numFmtId="177" fontId="2" fillId="2" borderId="32" xfId="2" applyNumberFormat="1" applyFont="1" applyFill="1" applyBorder="1" applyAlignment="1">
      <alignment horizontal="center" vertical="center" wrapText="1"/>
    </xf>
    <xf numFmtId="177" fontId="2" fillId="2" borderId="26" xfId="2" applyNumberFormat="1" applyFont="1" applyFill="1" applyBorder="1" applyAlignment="1">
      <alignment horizontal="center" vertical="center" wrapText="1"/>
    </xf>
    <xf numFmtId="177" fontId="2" fillId="2" borderId="27" xfId="2" applyNumberFormat="1" applyFont="1" applyFill="1" applyBorder="1" applyAlignment="1">
      <alignment horizontal="center" vertical="center" wrapText="1"/>
    </xf>
    <xf numFmtId="178" fontId="2" fillId="2" borderId="18" xfId="2" applyNumberFormat="1" applyFont="1" applyFill="1" applyBorder="1" applyAlignment="1">
      <alignment horizontal="center" vertical="center" shrinkToFit="1"/>
    </xf>
    <xf numFmtId="0" fontId="7" fillId="2" borderId="15" xfId="2" applyFont="1" applyFill="1" applyBorder="1" applyAlignment="1">
      <alignment horizontal="center" vertical="center" wrapText="1"/>
    </xf>
    <xf numFmtId="178" fontId="2" fillId="2" borderId="17" xfId="2" applyNumberFormat="1" applyFont="1" applyFill="1" applyBorder="1" applyAlignment="1">
      <alignment horizontal="center" vertical="center" shrinkToFit="1"/>
    </xf>
    <xf numFmtId="178" fontId="2" fillId="2" borderId="28" xfId="2" applyNumberFormat="1" applyFont="1" applyFill="1" applyBorder="1" applyAlignment="1">
      <alignment horizontal="center" vertical="center" wrapText="1"/>
    </xf>
    <xf numFmtId="0" fontId="2" fillId="2" borderId="43" xfId="2" applyFont="1" applyFill="1" applyBorder="1" applyAlignment="1">
      <alignment vertical="center"/>
    </xf>
    <xf numFmtId="176" fontId="2" fillId="2" borderId="14" xfId="2" applyNumberFormat="1" applyFont="1" applyFill="1" applyBorder="1" applyAlignment="1">
      <alignment horizontal="center" vertical="center" wrapText="1"/>
    </xf>
    <xf numFmtId="176" fontId="2" fillId="2" borderId="17" xfId="2" applyNumberFormat="1" applyFont="1" applyFill="1" applyBorder="1" applyAlignment="1">
      <alignment horizontal="center" vertical="center" wrapText="1"/>
    </xf>
    <xf numFmtId="177" fontId="2" fillId="2" borderId="17" xfId="2" applyNumberFormat="1" applyFont="1" applyFill="1" applyBorder="1" applyAlignment="1">
      <alignment horizontal="center" vertical="center" wrapText="1"/>
    </xf>
    <xf numFmtId="177" fontId="2" fillId="2" borderId="18" xfId="2" applyNumberFormat="1" applyFont="1" applyFill="1" applyBorder="1" applyAlignment="1">
      <alignment horizontal="center" vertical="center" wrapText="1"/>
    </xf>
    <xf numFmtId="177" fontId="2" fillId="2" borderId="25" xfId="2" applyNumberFormat="1" applyFont="1" applyFill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32" xfId="2" applyFont="1" applyFill="1" applyBorder="1" applyAlignment="1">
      <alignment horizontal="center" vertical="center" wrapText="1"/>
    </xf>
    <xf numFmtId="182" fontId="0" fillId="3" borderId="98" xfId="0" applyNumberFormat="1" applyFill="1" applyBorder="1">
      <alignment vertical="center"/>
    </xf>
    <xf numFmtId="182" fontId="0" fillId="3" borderId="99" xfId="0" applyNumberFormat="1" applyFill="1" applyBorder="1">
      <alignment vertical="center"/>
    </xf>
  </cellXfs>
  <cellStyles count="6">
    <cellStyle name="桁区切り" xfId="5" builtinId="6"/>
    <cellStyle name="桁区切り 2" xfId="1"/>
    <cellStyle name="標準" xfId="0" builtinId="0"/>
    <cellStyle name="標準 2" xfId="2"/>
    <cellStyle name="標準 3" xfId="3"/>
    <cellStyle name="標準_⑤参考様式11,12号別紙(収支実績報告書（支援交付金）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'様式第1-6号'!$AO$8" lockText="1"/>
</file>

<file path=xl/ctrlProps/ctrlProp10.xml><?xml version="1.0" encoding="utf-8"?>
<formControlPr xmlns="http://schemas.microsoft.com/office/spreadsheetml/2009/9/main" objectType="CheckBox" fmlaLink="'様式第1-6号'!$AU$10" lockText="1"/>
</file>

<file path=xl/ctrlProps/ctrlProp100.xml><?xml version="1.0" encoding="utf-8"?>
<formControlPr xmlns="http://schemas.microsoft.com/office/spreadsheetml/2009/9/main" objectType="CheckBox" fmlaLink="'様式第1-6号'!$AO$35" lockText="1"/>
</file>

<file path=xl/ctrlProps/ctrlProp101.xml><?xml version="1.0" encoding="utf-8"?>
<formControlPr xmlns="http://schemas.microsoft.com/office/spreadsheetml/2009/9/main" objectType="CheckBox" fmlaLink="'様式第1-6号'!$AQ$35" lockText="1"/>
</file>

<file path=xl/ctrlProps/ctrlProp102.xml><?xml version="1.0" encoding="utf-8"?>
<formControlPr xmlns="http://schemas.microsoft.com/office/spreadsheetml/2009/9/main" objectType="CheckBox" fmlaLink="'様式第1-6号'!$AO$36" lockText="1"/>
</file>

<file path=xl/ctrlProps/ctrlProp103.xml><?xml version="1.0" encoding="utf-8"?>
<formControlPr xmlns="http://schemas.microsoft.com/office/spreadsheetml/2009/9/main" objectType="CheckBox" fmlaLink="'様式第1-6号'!$AQ$36" lockText="1"/>
</file>

<file path=xl/ctrlProps/ctrlProp104.xml><?xml version="1.0" encoding="utf-8"?>
<formControlPr xmlns="http://schemas.microsoft.com/office/spreadsheetml/2009/9/main" objectType="CheckBox" fmlaLink="'様式第1-6号'!$AS$35" lockText="1"/>
</file>

<file path=xl/ctrlProps/ctrlProp105.xml><?xml version="1.0" encoding="utf-8"?>
<formControlPr xmlns="http://schemas.microsoft.com/office/spreadsheetml/2009/9/main" objectType="CheckBox" fmlaLink="'様式第1-6号'!$AU$35" lockText="1"/>
</file>

<file path=xl/ctrlProps/ctrlProp106.xml><?xml version="1.0" encoding="utf-8"?>
<formControlPr xmlns="http://schemas.microsoft.com/office/spreadsheetml/2009/9/main" objectType="CheckBox" fmlaLink="'様式第1-6号'!$AW$35" lockText="1"/>
</file>

<file path=xl/ctrlProps/ctrlProp107.xml><?xml version="1.0" encoding="utf-8"?>
<formControlPr xmlns="http://schemas.microsoft.com/office/spreadsheetml/2009/9/main" objectType="CheckBox" fmlaLink="'様式第1-6号'!$AU$36" lockText="1"/>
</file>

<file path=xl/ctrlProps/ctrlProp108.xml><?xml version="1.0" encoding="utf-8"?>
<formControlPr xmlns="http://schemas.microsoft.com/office/spreadsheetml/2009/9/main" objectType="CheckBox" fmlaLink="'様式第1-6号'!$AW$36" lockText="1"/>
</file>

<file path=xl/ctrlProps/ctrlProp109.xml><?xml version="1.0" encoding="utf-8"?>
<formControlPr xmlns="http://schemas.microsoft.com/office/spreadsheetml/2009/9/main" objectType="CheckBox" fmlaLink="'様式第1-6号'!$AU$37" lockText="1"/>
</file>

<file path=xl/ctrlProps/ctrlProp11.xml><?xml version="1.0" encoding="utf-8"?>
<formControlPr xmlns="http://schemas.microsoft.com/office/spreadsheetml/2009/9/main" objectType="CheckBox" fmlaLink="'様式第1-6号'!$AW$10" lockText="1"/>
</file>

<file path=xl/ctrlProps/ctrlProp110.xml><?xml version="1.0" encoding="utf-8"?>
<formControlPr xmlns="http://schemas.microsoft.com/office/spreadsheetml/2009/9/main" objectType="CheckBox" fmlaLink="'様式第1-6号'!$AW$37" lockText="1"/>
</file>

<file path=xl/ctrlProps/ctrlProp111.xml><?xml version="1.0" encoding="utf-8"?>
<formControlPr xmlns="http://schemas.microsoft.com/office/spreadsheetml/2009/9/main" objectType="CheckBox" fmlaLink="'様式第1-6号'!$AO$38" lockText="1"/>
</file>

<file path=xl/ctrlProps/ctrlProp112.xml><?xml version="1.0" encoding="utf-8"?>
<formControlPr xmlns="http://schemas.microsoft.com/office/spreadsheetml/2009/9/main" objectType="CheckBox" fmlaLink="'様式第1-6号'!$AQ$38" lockText="1"/>
</file>

<file path=xl/ctrlProps/ctrlProp113.xml><?xml version="1.0" encoding="utf-8"?>
<formControlPr xmlns="http://schemas.microsoft.com/office/spreadsheetml/2009/9/main" objectType="CheckBox" fmlaLink="'様式第1-6号'!$AO$39" lockText="1"/>
</file>

<file path=xl/ctrlProps/ctrlProp114.xml><?xml version="1.0" encoding="utf-8"?>
<formControlPr xmlns="http://schemas.microsoft.com/office/spreadsheetml/2009/9/main" objectType="CheckBox" fmlaLink="'様式第1-6号'!$AQ$39" lockText="1"/>
</file>

<file path=xl/ctrlProps/ctrlProp115.xml><?xml version="1.0" encoding="utf-8"?>
<formControlPr xmlns="http://schemas.microsoft.com/office/spreadsheetml/2009/9/main" objectType="CheckBox" fmlaLink="'様式第1-6号'!$AS$38" lockText="1"/>
</file>

<file path=xl/ctrlProps/ctrlProp116.xml><?xml version="1.0" encoding="utf-8"?>
<formControlPr xmlns="http://schemas.microsoft.com/office/spreadsheetml/2009/9/main" objectType="CheckBox" fmlaLink="'様式第1-6号'!$AU$38" lockText="1"/>
</file>

<file path=xl/ctrlProps/ctrlProp117.xml><?xml version="1.0" encoding="utf-8"?>
<formControlPr xmlns="http://schemas.microsoft.com/office/spreadsheetml/2009/9/main" objectType="CheckBox" fmlaLink="'様式第1-6号'!$AW$38" lockText="1"/>
</file>

<file path=xl/ctrlProps/ctrlProp118.xml><?xml version="1.0" encoding="utf-8"?>
<formControlPr xmlns="http://schemas.microsoft.com/office/spreadsheetml/2009/9/main" objectType="CheckBox" fmlaLink="'様式第1-6号'!$AU$39" lockText="1"/>
</file>

<file path=xl/ctrlProps/ctrlProp119.xml><?xml version="1.0" encoding="utf-8"?>
<formControlPr xmlns="http://schemas.microsoft.com/office/spreadsheetml/2009/9/main" objectType="CheckBox" fmlaLink="'様式第1-6号'!$AW$39" lockText="1"/>
</file>

<file path=xl/ctrlProps/ctrlProp12.xml><?xml version="1.0" encoding="utf-8"?>
<formControlPr xmlns="http://schemas.microsoft.com/office/spreadsheetml/2009/9/main" objectType="CheckBox" fmlaLink="'様式第1-6号'!$AO$11" lockText="1"/>
</file>

<file path=xl/ctrlProps/ctrlProp120.xml><?xml version="1.0" encoding="utf-8"?>
<formControlPr xmlns="http://schemas.microsoft.com/office/spreadsheetml/2009/9/main" objectType="CheckBox" fmlaLink="'様式第1-6号'!$AU$40" lockText="1"/>
</file>

<file path=xl/ctrlProps/ctrlProp121.xml><?xml version="1.0" encoding="utf-8"?>
<formControlPr xmlns="http://schemas.microsoft.com/office/spreadsheetml/2009/9/main" objectType="CheckBox" fmlaLink="'様式第1-6号'!$AW$40" lockText="1"/>
</file>

<file path=xl/ctrlProps/ctrlProp122.xml><?xml version="1.0" encoding="utf-8"?>
<formControlPr xmlns="http://schemas.microsoft.com/office/spreadsheetml/2009/9/main" objectType="CheckBox" fmlaLink="'様式第1-6号'!$AO$41" lockText="1"/>
</file>

<file path=xl/ctrlProps/ctrlProp123.xml><?xml version="1.0" encoding="utf-8"?>
<formControlPr xmlns="http://schemas.microsoft.com/office/spreadsheetml/2009/9/main" objectType="CheckBox" fmlaLink="'様式第1-6号'!$AQ$41" lockText="1"/>
</file>

<file path=xl/ctrlProps/ctrlProp124.xml><?xml version="1.0" encoding="utf-8"?>
<formControlPr xmlns="http://schemas.microsoft.com/office/spreadsheetml/2009/9/main" objectType="CheckBox" fmlaLink="'様式第1-6号'!$AO$42" lockText="1"/>
</file>

<file path=xl/ctrlProps/ctrlProp125.xml><?xml version="1.0" encoding="utf-8"?>
<formControlPr xmlns="http://schemas.microsoft.com/office/spreadsheetml/2009/9/main" objectType="CheckBox" fmlaLink="'様式第1-6号'!$AQ$42" lockText="1"/>
</file>

<file path=xl/ctrlProps/ctrlProp126.xml><?xml version="1.0" encoding="utf-8"?>
<formControlPr xmlns="http://schemas.microsoft.com/office/spreadsheetml/2009/9/main" objectType="CheckBox" fmlaLink="'様式第1-6号'!$AS$41" lockText="1"/>
</file>

<file path=xl/ctrlProps/ctrlProp127.xml><?xml version="1.0" encoding="utf-8"?>
<formControlPr xmlns="http://schemas.microsoft.com/office/spreadsheetml/2009/9/main" objectType="CheckBox" fmlaLink="'様式第1-6号'!$AU$41" lockText="1"/>
</file>

<file path=xl/ctrlProps/ctrlProp128.xml><?xml version="1.0" encoding="utf-8"?>
<formControlPr xmlns="http://schemas.microsoft.com/office/spreadsheetml/2009/9/main" objectType="CheckBox" fmlaLink="'様式第1-6号'!$AW$41" lockText="1"/>
</file>

<file path=xl/ctrlProps/ctrlProp129.xml><?xml version="1.0" encoding="utf-8"?>
<formControlPr xmlns="http://schemas.microsoft.com/office/spreadsheetml/2009/9/main" objectType="CheckBox" fmlaLink="'様式第1-6号'!$AU$42" lockText="1"/>
</file>

<file path=xl/ctrlProps/ctrlProp13.xml><?xml version="1.0" encoding="utf-8"?>
<formControlPr xmlns="http://schemas.microsoft.com/office/spreadsheetml/2009/9/main" objectType="CheckBox" fmlaLink="'様式第1-6号'!$AQ$11" lockText="1"/>
</file>

<file path=xl/ctrlProps/ctrlProp130.xml><?xml version="1.0" encoding="utf-8"?>
<formControlPr xmlns="http://schemas.microsoft.com/office/spreadsheetml/2009/9/main" objectType="CheckBox" fmlaLink="'様式第1-6号'!$AW$42" lockText="1"/>
</file>

<file path=xl/ctrlProps/ctrlProp131.xml><?xml version="1.0" encoding="utf-8"?>
<formControlPr xmlns="http://schemas.microsoft.com/office/spreadsheetml/2009/9/main" objectType="CheckBox" fmlaLink="'様式第1-6号'!$AU$43" lockText="1"/>
</file>

<file path=xl/ctrlProps/ctrlProp132.xml><?xml version="1.0" encoding="utf-8"?>
<formControlPr xmlns="http://schemas.microsoft.com/office/spreadsheetml/2009/9/main" objectType="CheckBox" fmlaLink="'様式第1-6号'!$AW$43" lockText="1"/>
</file>

<file path=xl/ctrlProps/ctrlProp133.xml><?xml version="1.0" encoding="utf-8"?>
<formControlPr xmlns="http://schemas.microsoft.com/office/spreadsheetml/2009/9/main" objectType="CheckBox" fmlaLink="'様式第1-6号'!$AO$44" lockText="1"/>
</file>

<file path=xl/ctrlProps/ctrlProp134.xml><?xml version="1.0" encoding="utf-8"?>
<formControlPr xmlns="http://schemas.microsoft.com/office/spreadsheetml/2009/9/main" objectType="CheckBox" fmlaLink="'様式第1-6号'!$AQ$44" lockText="1"/>
</file>

<file path=xl/ctrlProps/ctrlProp135.xml><?xml version="1.0" encoding="utf-8"?>
<formControlPr xmlns="http://schemas.microsoft.com/office/spreadsheetml/2009/9/main" objectType="CheckBox" fmlaLink="'様式第1-6号'!$AO$45" lockText="1"/>
</file>

<file path=xl/ctrlProps/ctrlProp136.xml><?xml version="1.0" encoding="utf-8"?>
<formControlPr xmlns="http://schemas.microsoft.com/office/spreadsheetml/2009/9/main" objectType="CheckBox" fmlaLink="'様式第1-6号'!$AQ$45" lockText="1"/>
</file>

<file path=xl/ctrlProps/ctrlProp137.xml><?xml version="1.0" encoding="utf-8"?>
<formControlPr xmlns="http://schemas.microsoft.com/office/spreadsheetml/2009/9/main" objectType="CheckBox" fmlaLink="'様式第1-6号'!$AS$44" lockText="1"/>
</file>

<file path=xl/ctrlProps/ctrlProp138.xml><?xml version="1.0" encoding="utf-8"?>
<formControlPr xmlns="http://schemas.microsoft.com/office/spreadsheetml/2009/9/main" objectType="CheckBox" fmlaLink="'様式第1-6号'!$AU$44" lockText="1"/>
</file>

<file path=xl/ctrlProps/ctrlProp139.xml><?xml version="1.0" encoding="utf-8"?>
<formControlPr xmlns="http://schemas.microsoft.com/office/spreadsheetml/2009/9/main" objectType="CheckBox" fmlaLink="'様式第1-6号'!$AW$44" lockText="1"/>
</file>

<file path=xl/ctrlProps/ctrlProp14.xml><?xml version="1.0" encoding="utf-8"?>
<formControlPr xmlns="http://schemas.microsoft.com/office/spreadsheetml/2009/9/main" objectType="CheckBox" fmlaLink="'様式第1-6号'!$AO$12" lockText="1"/>
</file>

<file path=xl/ctrlProps/ctrlProp140.xml><?xml version="1.0" encoding="utf-8"?>
<formControlPr xmlns="http://schemas.microsoft.com/office/spreadsheetml/2009/9/main" objectType="CheckBox" fmlaLink="'様式第1-6号'!$AU$45" lockText="1"/>
</file>

<file path=xl/ctrlProps/ctrlProp141.xml><?xml version="1.0" encoding="utf-8"?>
<formControlPr xmlns="http://schemas.microsoft.com/office/spreadsheetml/2009/9/main" objectType="CheckBox" fmlaLink="'様式第1-6号'!$AW$45" lockText="1"/>
</file>

<file path=xl/ctrlProps/ctrlProp142.xml><?xml version="1.0" encoding="utf-8"?>
<formControlPr xmlns="http://schemas.microsoft.com/office/spreadsheetml/2009/9/main" objectType="CheckBox" fmlaLink="'様式第1-6号'!$AU$46" lockText="1"/>
</file>

<file path=xl/ctrlProps/ctrlProp143.xml><?xml version="1.0" encoding="utf-8"?>
<formControlPr xmlns="http://schemas.microsoft.com/office/spreadsheetml/2009/9/main" objectType="CheckBox" fmlaLink="'様式第1-6号'!$AW$46" lockText="1"/>
</file>

<file path=xl/ctrlProps/ctrlProp144.xml><?xml version="1.0" encoding="utf-8"?>
<formControlPr xmlns="http://schemas.microsoft.com/office/spreadsheetml/2009/9/main" objectType="CheckBox" fmlaLink="'様式第1-6号'!$AO$47" lockText="1"/>
</file>

<file path=xl/ctrlProps/ctrlProp145.xml><?xml version="1.0" encoding="utf-8"?>
<formControlPr xmlns="http://schemas.microsoft.com/office/spreadsheetml/2009/9/main" objectType="CheckBox" fmlaLink="'様式第1-6号'!$AQ$47" lockText="1"/>
</file>

<file path=xl/ctrlProps/ctrlProp146.xml><?xml version="1.0" encoding="utf-8"?>
<formControlPr xmlns="http://schemas.microsoft.com/office/spreadsheetml/2009/9/main" objectType="CheckBox" fmlaLink="'様式第1-6号'!$AO$48" lockText="1"/>
</file>

<file path=xl/ctrlProps/ctrlProp147.xml><?xml version="1.0" encoding="utf-8"?>
<formControlPr xmlns="http://schemas.microsoft.com/office/spreadsheetml/2009/9/main" objectType="CheckBox" fmlaLink="'様式第1-6号'!$AQ$48" lockText="1"/>
</file>

<file path=xl/ctrlProps/ctrlProp148.xml><?xml version="1.0" encoding="utf-8"?>
<formControlPr xmlns="http://schemas.microsoft.com/office/spreadsheetml/2009/9/main" objectType="CheckBox" fmlaLink="'様式第1-6号'!$AS$47" lockText="1"/>
</file>

<file path=xl/ctrlProps/ctrlProp149.xml><?xml version="1.0" encoding="utf-8"?>
<formControlPr xmlns="http://schemas.microsoft.com/office/spreadsheetml/2009/9/main" objectType="CheckBox" fmlaLink="'様式第1-6号'!$AU$47" lockText="1"/>
</file>

<file path=xl/ctrlProps/ctrlProp15.xml><?xml version="1.0" encoding="utf-8"?>
<formControlPr xmlns="http://schemas.microsoft.com/office/spreadsheetml/2009/9/main" objectType="CheckBox" fmlaLink="'様式第1-6号'!$AQ$12" lockText="1"/>
</file>

<file path=xl/ctrlProps/ctrlProp150.xml><?xml version="1.0" encoding="utf-8"?>
<formControlPr xmlns="http://schemas.microsoft.com/office/spreadsheetml/2009/9/main" objectType="CheckBox" fmlaLink="'様式第1-6号'!$AW$47" lockText="1"/>
</file>

<file path=xl/ctrlProps/ctrlProp151.xml><?xml version="1.0" encoding="utf-8"?>
<formControlPr xmlns="http://schemas.microsoft.com/office/spreadsheetml/2009/9/main" objectType="CheckBox" fmlaLink="'様式第1-6号'!$AU$48" lockText="1"/>
</file>

<file path=xl/ctrlProps/ctrlProp152.xml><?xml version="1.0" encoding="utf-8"?>
<formControlPr xmlns="http://schemas.microsoft.com/office/spreadsheetml/2009/9/main" objectType="CheckBox" fmlaLink="'様式第1-6号'!$AW$48" lockText="1"/>
</file>

<file path=xl/ctrlProps/ctrlProp153.xml><?xml version="1.0" encoding="utf-8"?>
<formControlPr xmlns="http://schemas.microsoft.com/office/spreadsheetml/2009/9/main" objectType="CheckBox" fmlaLink="'様式第1-6号'!$AU$49" lockText="1"/>
</file>

<file path=xl/ctrlProps/ctrlProp154.xml><?xml version="1.0" encoding="utf-8"?>
<formControlPr xmlns="http://schemas.microsoft.com/office/spreadsheetml/2009/9/main" objectType="CheckBox" fmlaLink="'様式第1-6号'!$AW$49" lockText="1"/>
</file>

<file path=xl/ctrlProps/ctrlProp155.xml><?xml version="1.0" encoding="utf-8"?>
<formControlPr xmlns="http://schemas.microsoft.com/office/spreadsheetml/2009/9/main" objectType="CheckBox" fmlaLink="'様式第1-6号'!$AO$50" lockText="1"/>
</file>

<file path=xl/ctrlProps/ctrlProp156.xml><?xml version="1.0" encoding="utf-8"?>
<formControlPr xmlns="http://schemas.microsoft.com/office/spreadsheetml/2009/9/main" objectType="CheckBox" fmlaLink="'様式第1-6号'!$AQ$50" lockText="1"/>
</file>

<file path=xl/ctrlProps/ctrlProp157.xml><?xml version="1.0" encoding="utf-8"?>
<formControlPr xmlns="http://schemas.microsoft.com/office/spreadsheetml/2009/9/main" objectType="CheckBox" fmlaLink="'様式第1-6号'!$AO$51" lockText="1"/>
</file>

<file path=xl/ctrlProps/ctrlProp158.xml><?xml version="1.0" encoding="utf-8"?>
<formControlPr xmlns="http://schemas.microsoft.com/office/spreadsheetml/2009/9/main" objectType="CheckBox" fmlaLink="'様式第1-6号'!$AQ$51" lockText="1"/>
</file>

<file path=xl/ctrlProps/ctrlProp159.xml><?xml version="1.0" encoding="utf-8"?>
<formControlPr xmlns="http://schemas.microsoft.com/office/spreadsheetml/2009/9/main" objectType="CheckBox" fmlaLink="'様式第1-6号'!$AS$50" lockText="1"/>
</file>

<file path=xl/ctrlProps/ctrlProp16.xml><?xml version="1.0" encoding="utf-8"?>
<formControlPr xmlns="http://schemas.microsoft.com/office/spreadsheetml/2009/9/main" objectType="CheckBox" fmlaLink="'様式第1-6号'!$AS$11" lockText="1"/>
</file>

<file path=xl/ctrlProps/ctrlProp160.xml><?xml version="1.0" encoding="utf-8"?>
<formControlPr xmlns="http://schemas.microsoft.com/office/spreadsheetml/2009/9/main" objectType="CheckBox" fmlaLink="'様式第1-6号'!$AU$50" lockText="1"/>
</file>

<file path=xl/ctrlProps/ctrlProp161.xml><?xml version="1.0" encoding="utf-8"?>
<formControlPr xmlns="http://schemas.microsoft.com/office/spreadsheetml/2009/9/main" objectType="CheckBox" fmlaLink="'様式第1-6号'!$AW$50" lockText="1"/>
</file>

<file path=xl/ctrlProps/ctrlProp162.xml><?xml version="1.0" encoding="utf-8"?>
<formControlPr xmlns="http://schemas.microsoft.com/office/spreadsheetml/2009/9/main" objectType="CheckBox" fmlaLink="'様式第1-6号'!$AU$51" lockText="1"/>
</file>

<file path=xl/ctrlProps/ctrlProp163.xml><?xml version="1.0" encoding="utf-8"?>
<formControlPr xmlns="http://schemas.microsoft.com/office/spreadsheetml/2009/9/main" objectType="CheckBox" fmlaLink="'様式第1-6号'!$AW$51" lockText="1"/>
</file>

<file path=xl/ctrlProps/ctrlProp164.xml><?xml version="1.0" encoding="utf-8"?>
<formControlPr xmlns="http://schemas.microsoft.com/office/spreadsheetml/2009/9/main" objectType="CheckBox" fmlaLink="'様式第1-6号'!$AU$52" lockText="1"/>
</file>

<file path=xl/ctrlProps/ctrlProp165.xml><?xml version="1.0" encoding="utf-8"?>
<formControlPr xmlns="http://schemas.microsoft.com/office/spreadsheetml/2009/9/main" objectType="CheckBox" fmlaLink="'様式第1-6号'!$AW$52" lockText="1"/>
</file>

<file path=xl/ctrlProps/ctrlProp166.xml><?xml version="1.0" encoding="utf-8"?>
<formControlPr xmlns="http://schemas.microsoft.com/office/spreadsheetml/2009/9/main" objectType="CheckBox" fmlaLink="$AY$50" lockText="1" noThreeD="1"/>
</file>

<file path=xl/ctrlProps/ctrlProp167.xml><?xml version="1.0" encoding="utf-8"?>
<formControlPr xmlns="http://schemas.microsoft.com/office/spreadsheetml/2009/9/main" objectType="CheckBox" fmlaLink="$AY$51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fmlaLink="$AZ$50" lockText="1" noThreeD="1"/>
</file>

<file path=xl/ctrlProps/ctrlProp17.xml><?xml version="1.0" encoding="utf-8"?>
<formControlPr xmlns="http://schemas.microsoft.com/office/spreadsheetml/2009/9/main" objectType="CheckBox" fmlaLink="'様式第1-6号'!$AU$11" lockText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fmlaLink="$BA$50" lockText="1" noThreeD="1"/>
</file>

<file path=xl/ctrlProps/ctrlProp172.xml><?xml version="1.0" encoding="utf-8"?>
<formControlPr xmlns="http://schemas.microsoft.com/office/spreadsheetml/2009/9/main" objectType="CheckBox" fmlaLink="$BB$50" lockText="1" noThreeD="1"/>
</file>

<file path=xl/ctrlProps/ctrlProp173.xml><?xml version="1.0" encoding="utf-8"?>
<formControlPr xmlns="http://schemas.microsoft.com/office/spreadsheetml/2009/9/main" objectType="CheckBox" fmlaLink="$BB$51" lockText="1" noThreeD="1"/>
</file>

<file path=xl/ctrlProps/ctrlProp174.xml><?xml version="1.0" encoding="utf-8"?>
<formControlPr xmlns="http://schemas.microsoft.com/office/spreadsheetml/2009/9/main" objectType="CheckBox" fmlaLink="$BB$52" lockText="1" noThreeD="1"/>
</file>

<file path=xl/ctrlProps/ctrlProp175.xml><?xml version="1.0" encoding="utf-8"?>
<formControlPr xmlns="http://schemas.microsoft.com/office/spreadsheetml/2009/9/main" objectType="CheckBox" fmlaLink="$BC$50" lockText="1" noThreeD="1"/>
</file>

<file path=xl/ctrlProps/ctrlProp176.xml><?xml version="1.0" encoding="utf-8"?>
<formControlPr xmlns="http://schemas.microsoft.com/office/spreadsheetml/2009/9/main" objectType="CheckBox" fmlaLink="$BC$51" lockText="1" noThreeD="1"/>
</file>

<file path=xl/ctrlProps/ctrlProp177.xml><?xml version="1.0" encoding="utf-8"?>
<formControlPr xmlns="http://schemas.microsoft.com/office/spreadsheetml/2009/9/main" objectType="CheckBox" fmlaLink="$BC$52" lockText="1" noThreeD="1"/>
</file>

<file path=xl/ctrlProps/ctrlProp178.xml><?xml version="1.0" encoding="utf-8"?>
<formControlPr xmlns="http://schemas.microsoft.com/office/spreadsheetml/2009/9/main" objectType="CheckBox" fmlaLink="$AY$47" lockText="1" noThreeD="1"/>
</file>

<file path=xl/ctrlProps/ctrlProp179.xml><?xml version="1.0" encoding="utf-8"?>
<formControlPr xmlns="http://schemas.microsoft.com/office/spreadsheetml/2009/9/main" objectType="CheckBox" fmlaLink="$AY$48" lockText="1" noThreeD="1"/>
</file>

<file path=xl/ctrlProps/ctrlProp18.xml><?xml version="1.0" encoding="utf-8"?>
<formControlPr xmlns="http://schemas.microsoft.com/office/spreadsheetml/2009/9/main" objectType="CheckBox" fmlaLink="'様式第1-6号'!$AW$11" lockText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fmlaLink="$AZ$47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fmlaLink="$BA$47" lockText="1" noThreeD="1"/>
</file>

<file path=xl/ctrlProps/ctrlProp184.xml><?xml version="1.0" encoding="utf-8"?>
<formControlPr xmlns="http://schemas.microsoft.com/office/spreadsheetml/2009/9/main" objectType="CheckBox" fmlaLink="$BB$47" lockText="1" noThreeD="1"/>
</file>

<file path=xl/ctrlProps/ctrlProp185.xml><?xml version="1.0" encoding="utf-8"?>
<formControlPr xmlns="http://schemas.microsoft.com/office/spreadsheetml/2009/9/main" objectType="CheckBox" fmlaLink="$BB$48" lockText="1" noThreeD="1"/>
</file>

<file path=xl/ctrlProps/ctrlProp186.xml><?xml version="1.0" encoding="utf-8"?>
<formControlPr xmlns="http://schemas.microsoft.com/office/spreadsheetml/2009/9/main" objectType="CheckBox" fmlaLink="$BB$49" lockText="1" noThreeD="1"/>
</file>

<file path=xl/ctrlProps/ctrlProp187.xml><?xml version="1.0" encoding="utf-8"?>
<formControlPr xmlns="http://schemas.microsoft.com/office/spreadsheetml/2009/9/main" objectType="CheckBox" fmlaLink="$BC$47" lockText="1" noThreeD="1"/>
</file>

<file path=xl/ctrlProps/ctrlProp188.xml><?xml version="1.0" encoding="utf-8"?>
<formControlPr xmlns="http://schemas.microsoft.com/office/spreadsheetml/2009/9/main" objectType="CheckBox" fmlaLink="$BC$48" lockText="1" noThreeD="1"/>
</file>

<file path=xl/ctrlProps/ctrlProp189.xml><?xml version="1.0" encoding="utf-8"?>
<formControlPr xmlns="http://schemas.microsoft.com/office/spreadsheetml/2009/9/main" objectType="CheckBox" fmlaLink="$BC$49" lockText="1" noThreeD="1"/>
</file>

<file path=xl/ctrlProps/ctrlProp19.xml><?xml version="1.0" encoding="utf-8"?>
<formControlPr xmlns="http://schemas.microsoft.com/office/spreadsheetml/2009/9/main" objectType="CheckBox" fmlaLink="'様式第1-6号'!$AU$12" lockText="1"/>
</file>

<file path=xl/ctrlProps/ctrlProp190.xml><?xml version="1.0" encoding="utf-8"?>
<formControlPr xmlns="http://schemas.microsoft.com/office/spreadsheetml/2009/9/main" objectType="CheckBox" fmlaLink="$AY$44" lockText="1" noThreeD="1"/>
</file>

<file path=xl/ctrlProps/ctrlProp191.xml><?xml version="1.0" encoding="utf-8"?>
<formControlPr xmlns="http://schemas.microsoft.com/office/spreadsheetml/2009/9/main" objectType="CheckBox" fmlaLink="$AY$45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fmlaLink="$AZ$44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fmlaLink="$BA$44" lockText="1" noThreeD="1"/>
</file>

<file path=xl/ctrlProps/ctrlProp196.xml><?xml version="1.0" encoding="utf-8"?>
<formControlPr xmlns="http://schemas.microsoft.com/office/spreadsheetml/2009/9/main" objectType="CheckBox" fmlaLink="$BB$44" lockText="1" noThreeD="1"/>
</file>

<file path=xl/ctrlProps/ctrlProp197.xml><?xml version="1.0" encoding="utf-8"?>
<formControlPr xmlns="http://schemas.microsoft.com/office/spreadsheetml/2009/9/main" objectType="CheckBox" fmlaLink="$BB$45" lockText="1" noThreeD="1"/>
</file>

<file path=xl/ctrlProps/ctrlProp198.xml><?xml version="1.0" encoding="utf-8"?>
<formControlPr xmlns="http://schemas.microsoft.com/office/spreadsheetml/2009/9/main" objectType="CheckBox" fmlaLink="$BB$46" lockText="1" noThreeD="1"/>
</file>

<file path=xl/ctrlProps/ctrlProp199.xml><?xml version="1.0" encoding="utf-8"?>
<formControlPr xmlns="http://schemas.microsoft.com/office/spreadsheetml/2009/9/main" objectType="CheckBox" fmlaLink="$BC$44" lockText="1" noThreeD="1"/>
</file>

<file path=xl/ctrlProps/ctrlProp2.xml><?xml version="1.0" encoding="utf-8"?>
<formControlPr xmlns="http://schemas.microsoft.com/office/spreadsheetml/2009/9/main" objectType="CheckBox" checked="Checked" fmlaLink="'様式第1-6号'!$AQ$8" lockText="1"/>
</file>

<file path=xl/ctrlProps/ctrlProp20.xml><?xml version="1.0" encoding="utf-8"?>
<formControlPr xmlns="http://schemas.microsoft.com/office/spreadsheetml/2009/9/main" objectType="CheckBox" fmlaLink="'様式第1-6号'!$AW$12" lockText="1"/>
</file>

<file path=xl/ctrlProps/ctrlProp200.xml><?xml version="1.0" encoding="utf-8"?>
<formControlPr xmlns="http://schemas.microsoft.com/office/spreadsheetml/2009/9/main" objectType="CheckBox" fmlaLink="$BC$45" lockText="1" noThreeD="1"/>
</file>

<file path=xl/ctrlProps/ctrlProp201.xml><?xml version="1.0" encoding="utf-8"?>
<formControlPr xmlns="http://schemas.microsoft.com/office/spreadsheetml/2009/9/main" objectType="CheckBox" fmlaLink="$BC$46" lockText="1" noThreeD="1"/>
</file>

<file path=xl/ctrlProps/ctrlProp202.xml><?xml version="1.0" encoding="utf-8"?>
<formControlPr xmlns="http://schemas.microsoft.com/office/spreadsheetml/2009/9/main" objectType="CheckBox" fmlaLink="$AY$41" lockText="1" noThreeD="1"/>
</file>

<file path=xl/ctrlProps/ctrlProp203.xml><?xml version="1.0" encoding="utf-8"?>
<formControlPr xmlns="http://schemas.microsoft.com/office/spreadsheetml/2009/9/main" objectType="CheckBox" fmlaLink="$AY$42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fmlaLink="$AZ$41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fmlaLink="$BA$41" lockText="1" noThreeD="1"/>
</file>

<file path=xl/ctrlProps/ctrlProp208.xml><?xml version="1.0" encoding="utf-8"?>
<formControlPr xmlns="http://schemas.microsoft.com/office/spreadsheetml/2009/9/main" objectType="CheckBox" fmlaLink="$BB$41" lockText="1" noThreeD="1"/>
</file>

<file path=xl/ctrlProps/ctrlProp209.xml><?xml version="1.0" encoding="utf-8"?>
<formControlPr xmlns="http://schemas.microsoft.com/office/spreadsheetml/2009/9/main" objectType="CheckBox" fmlaLink="$BB$42" lockText="1" noThreeD="1"/>
</file>

<file path=xl/ctrlProps/ctrlProp21.xml><?xml version="1.0" encoding="utf-8"?>
<formControlPr xmlns="http://schemas.microsoft.com/office/spreadsheetml/2009/9/main" objectType="CheckBox" fmlaLink="'様式第1-6号'!$AU$13" lockText="1"/>
</file>

<file path=xl/ctrlProps/ctrlProp210.xml><?xml version="1.0" encoding="utf-8"?>
<formControlPr xmlns="http://schemas.microsoft.com/office/spreadsheetml/2009/9/main" objectType="CheckBox" fmlaLink="$BB$43" lockText="1" noThreeD="1"/>
</file>

<file path=xl/ctrlProps/ctrlProp211.xml><?xml version="1.0" encoding="utf-8"?>
<formControlPr xmlns="http://schemas.microsoft.com/office/spreadsheetml/2009/9/main" objectType="CheckBox" fmlaLink="$BC$41" lockText="1" noThreeD="1"/>
</file>

<file path=xl/ctrlProps/ctrlProp212.xml><?xml version="1.0" encoding="utf-8"?>
<formControlPr xmlns="http://schemas.microsoft.com/office/spreadsheetml/2009/9/main" objectType="CheckBox" fmlaLink="$BC$42" lockText="1" noThreeD="1"/>
</file>

<file path=xl/ctrlProps/ctrlProp213.xml><?xml version="1.0" encoding="utf-8"?>
<formControlPr xmlns="http://schemas.microsoft.com/office/spreadsheetml/2009/9/main" objectType="CheckBox" fmlaLink="$BC$43" lockText="1" noThreeD="1"/>
</file>

<file path=xl/ctrlProps/ctrlProp214.xml><?xml version="1.0" encoding="utf-8"?>
<formControlPr xmlns="http://schemas.microsoft.com/office/spreadsheetml/2009/9/main" objectType="CheckBox" fmlaLink="$AY$38" lockText="1" noThreeD="1"/>
</file>

<file path=xl/ctrlProps/ctrlProp215.xml><?xml version="1.0" encoding="utf-8"?>
<formControlPr xmlns="http://schemas.microsoft.com/office/spreadsheetml/2009/9/main" objectType="CheckBox" fmlaLink="$AY$39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fmlaLink="$AZ$38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fmlaLink="$BA$38" lockText="1" noThreeD="1"/>
</file>

<file path=xl/ctrlProps/ctrlProp22.xml><?xml version="1.0" encoding="utf-8"?>
<formControlPr xmlns="http://schemas.microsoft.com/office/spreadsheetml/2009/9/main" objectType="CheckBox" fmlaLink="'様式第1-6号'!$AW$13" lockText="1"/>
</file>

<file path=xl/ctrlProps/ctrlProp220.xml><?xml version="1.0" encoding="utf-8"?>
<formControlPr xmlns="http://schemas.microsoft.com/office/spreadsheetml/2009/9/main" objectType="CheckBox" fmlaLink="$BB$38" lockText="1" noThreeD="1"/>
</file>

<file path=xl/ctrlProps/ctrlProp221.xml><?xml version="1.0" encoding="utf-8"?>
<formControlPr xmlns="http://schemas.microsoft.com/office/spreadsheetml/2009/9/main" objectType="CheckBox" fmlaLink="$BB$39" lockText="1" noThreeD="1"/>
</file>

<file path=xl/ctrlProps/ctrlProp222.xml><?xml version="1.0" encoding="utf-8"?>
<formControlPr xmlns="http://schemas.microsoft.com/office/spreadsheetml/2009/9/main" objectType="CheckBox" fmlaLink="$BB$40" lockText="1" noThreeD="1"/>
</file>

<file path=xl/ctrlProps/ctrlProp223.xml><?xml version="1.0" encoding="utf-8"?>
<formControlPr xmlns="http://schemas.microsoft.com/office/spreadsheetml/2009/9/main" objectType="CheckBox" fmlaLink="$BC$38" lockText="1" noThreeD="1"/>
</file>

<file path=xl/ctrlProps/ctrlProp224.xml><?xml version="1.0" encoding="utf-8"?>
<formControlPr xmlns="http://schemas.microsoft.com/office/spreadsheetml/2009/9/main" objectType="CheckBox" fmlaLink="$BC$39" lockText="1" noThreeD="1"/>
</file>

<file path=xl/ctrlProps/ctrlProp225.xml><?xml version="1.0" encoding="utf-8"?>
<formControlPr xmlns="http://schemas.microsoft.com/office/spreadsheetml/2009/9/main" objectType="CheckBox" fmlaLink="$BC$40" lockText="1" noThreeD="1"/>
</file>

<file path=xl/ctrlProps/ctrlProp226.xml><?xml version="1.0" encoding="utf-8"?>
<formControlPr xmlns="http://schemas.microsoft.com/office/spreadsheetml/2009/9/main" objectType="CheckBox" fmlaLink="$AY$35" lockText="1" noThreeD="1"/>
</file>

<file path=xl/ctrlProps/ctrlProp227.xml><?xml version="1.0" encoding="utf-8"?>
<formControlPr xmlns="http://schemas.microsoft.com/office/spreadsheetml/2009/9/main" objectType="CheckBox" fmlaLink="$AY$36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fmlaLink="$AZ$35" lockText="1" noThreeD="1"/>
</file>

<file path=xl/ctrlProps/ctrlProp23.xml><?xml version="1.0" encoding="utf-8"?>
<formControlPr xmlns="http://schemas.microsoft.com/office/spreadsheetml/2009/9/main" objectType="CheckBox" fmlaLink="'様式第1-6号'!$AO$14" lockText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fmlaLink="$BA$35" lockText="1" noThreeD="1"/>
</file>

<file path=xl/ctrlProps/ctrlProp232.xml><?xml version="1.0" encoding="utf-8"?>
<formControlPr xmlns="http://schemas.microsoft.com/office/spreadsheetml/2009/9/main" objectType="CheckBox" fmlaLink="$BB$35" lockText="1" noThreeD="1"/>
</file>

<file path=xl/ctrlProps/ctrlProp233.xml><?xml version="1.0" encoding="utf-8"?>
<formControlPr xmlns="http://schemas.microsoft.com/office/spreadsheetml/2009/9/main" objectType="CheckBox" fmlaLink="$BB$36" lockText="1" noThreeD="1"/>
</file>

<file path=xl/ctrlProps/ctrlProp234.xml><?xml version="1.0" encoding="utf-8"?>
<formControlPr xmlns="http://schemas.microsoft.com/office/spreadsheetml/2009/9/main" objectType="CheckBox" fmlaLink="$BB$37" lockText="1" noThreeD="1"/>
</file>

<file path=xl/ctrlProps/ctrlProp235.xml><?xml version="1.0" encoding="utf-8"?>
<formControlPr xmlns="http://schemas.microsoft.com/office/spreadsheetml/2009/9/main" objectType="CheckBox" fmlaLink="$BC$35" lockText="1" noThreeD="1"/>
</file>

<file path=xl/ctrlProps/ctrlProp236.xml><?xml version="1.0" encoding="utf-8"?>
<formControlPr xmlns="http://schemas.microsoft.com/office/spreadsheetml/2009/9/main" objectType="CheckBox" fmlaLink="$BC$36" lockText="1" noThreeD="1"/>
</file>

<file path=xl/ctrlProps/ctrlProp237.xml><?xml version="1.0" encoding="utf-8"?>
<formControlPr xmlns="http://schemas.microsoft.com/office/spreadsheetml/2009/9/main" objectType="CheckBox" fmlaLink="$BC$37" lockText="1" noThreeD="1"/>
</file>

<file path=xl/ctrlProps/ctrlProp238.xml><?xml version="1.0" encoding="utf-8"?>
<formControlPr xmlns="http://schemas.microsoft.com/office/spreadsheetml/2009/9/main" objectType="CheckBox" fmlaLink="$AY$32" lockText="1" noThreeD="1"/>
</file>

<file path=xl/ctrlProps/ctrlProp239.xml><?xml version="1.0" encoding="utf-8"?>
<formControlPr xmlns="http://schemas.microsoft.com/office/spreadsheetml/2009/9/main" objectType="CheckBox" fmlaLink="$AY$33" lockText="1" noThreeD="1"/>
</file>

<file path=xl/ctrlProps/ctrlProp24.xml><?xml version="1.0" encoding="utf-8"?>
<formControlPr xmlns="http://schemas.microsoft.com/office/spreadsheetml/2009/9/main" objectType="CheckBox" fmlaLink="'様式第1-6号'!$AQ$14" lockText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fmlaLink="$AZ$32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fmlaLink="$BA$32" lockText="1" noThreeD="1"/>
</file>

<file path=xl/ctrlProps/ctrlProp244.xml><?xml version="1.0" encoding="utf-8"?>
<formControlPr xmlns="http://schemas.microsoft.com/office/spreadsheetml/2009/9/main" objectType="CheckBox" fmlaLink="$BB$32" lockText="1" noThreeD="1"/>
</file>

<file path=xl/ctrlProps/ctrlProp245.xml><?xml version="1.0" encoding="utf-8"?>
<formControlPr xmlns="http://schemas.microsoft.com/office/spreadsheetml/2009/9/main" objectType="CheckBox" fmlaLink="$BB$33" lockText="1" noThreeD="1"/>
</file>

<file path=xl/ctrlProps/ctrlProp246.xml><?xml version="1.0" encoding="utf-8"?>
<formControlPr xmlns="http://schemas.microsoft.com/office/spreadsheetml/2009/9/main" objectType="CheckBox" fmlaLink="$BB$34" lockText="1" noThreeD="1"/>
</file>

<file path=xl/ctrlProps/ctrlProp247.xml><?xml version="1.0" encoding="utf-8"?>
<formControlPr xmlns="http://schemas.microsoft.com/office/spreadsheetml/2009/9/main" objectType="CheckBox" fmlaLink="$BC$32" lockText="1" noThreeD="1"/>
</file>

<file path=xl/ctrlProps/ctrlProp248.xml><?xml version="1.0" encoding="utf-8"?>
<formControlPr xmlns="http://schemas.microsoft.com/office/spreadsheetml/2009/9/main" objectType="CheckBox" fmlaLink="$BC$33" lockText="1" noThreeD="1"/>
</file>

<file path=xl/ctrlProps/ctrlProp249.xml><?xml version="1.0" encoding="utf-8"?>
<formControlPr xmlns="http://schemas.microsoft.com/office/spreadsheetml/2009/9/main" objectType="CheckBox" fmlaLink="$BC$34" lockText="1" noThreeD="1"/>
</file>

<file path=xl/ctrlProps/ctrlProp25.xml><?xml version="1.0" encoding="utf-8"?>
<formControlPr xmlns="http://schemas.microsoft.com/office/spreadsheetml/2009/9/main" objectType="CheckBox" fmlaLink="'様式第1-6号'!$AO$15" lockText="1"/>
</file>

<file path=xl/ctrlProps/ctrlProp250.xml><?xml version="1.0" encoding="utf-8"?>
<formControlPr xmlns="http://schemas.microsoft.com/office/spreadsheetml/2009/9/main" objectType="CheckBox" fmlaLink="$AY$29" lockText="1" noThreeD="1"/>
</file>

<file path=xl/ctrlProps/ctrlProp251.xml><?xml version="1.0" encoding="utf-8"?>
<formControlPr xmlns="http://schemas.microsoft.com/office/spreadsheetml/2009/9/main" objectType="CheckBox" fmlaLink="$AY$30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fmlaLink="$AZ$29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fmlaLink="$BA$29" lockText="1" noThreeD="1"/>
</file>

<file path=xl/ctrlProps/ctrlProp256.xml><?xml version="1.0" encoding="utf-8"?>
<formControlPr xmlns="http://schemas.microsoft.com/office/spreadsheetml/2009/9/main" objectType="CheckBox" fmlaLink="$BB$29" lockText="1" noThreeD="1"/>
</file>

<file path=xl/ctrlProps/ctrlProp257.xml><?xml version="1.0" encoding="utf-8"?>
<formControlPr xmlns="http://schemas.microsoft.com/office/spreadsheetml/2009/9/main" objectType="CheckBox" fmlaLink="$BB$30" lockText="1" noThreeD="1"/>
</file>

<file path=xl/ctrlProps/ctrlProp258.xml><?xml version="1.0" encoding="utf-8"?>
<formControlPr xmlns="http://schemas.microsoft.com/office/spreadsheetml/2009/9/main" objectType="CheckBox" fmlaLink="$BB$31" lockText="1" noThreeD="1"/>
</file>

<file path=xl/ctrlProps/ctrlProp259.xml><?xml version="1.0" encoding="utf-8"?>
<formControlPr xmlns="http://schemas.microsoft.com/office/spreadsheetml/2009/9/main" objectType="CheckBox" fmlaLink="$BC$29" lockText="1" noThreeD="1"/>
</file>

<file path=xl/ctrlProps/ctrlProp26.xml><?xml version="1.0" encoding="utf-8"?>
<formControlPr xmlns="http://schemas.microsoft.com/office/spreadsheetml/2009/9/main" objectType="CheckBox" fmlaLink="'様式第1-6号'!$AQ$15" lockText="1"/>
</file>

<file path=xl/ctrlProps/ctrlProp260.xml><?xml version="1.0" encoding="utf-8"?>
<formControlPr xmlns="http://schemas.microsoft.com/office/spreadsheetml/2009/9/main" objectType="CheckBox" fmlaLink="$BC$30" lockText="1" noThreeD="1"/>
</file>

<file path=xl/ctrlProps/ctrlProp261.xml><?xml version="1.0" encoding="utf-8"?>
<formControlPr xmlns="http://schemas.microsoft.com/office/spreadsheetml/2009/9/main" objectType="CheckBox" fmlaLink="$BC$31" lockText="1" noThreeD="1"/>
</file>

<file path=xl/ctrlProps/ctrlProp262.xml><?xml version="1.0" encoding="utf-8"?>
<formControlPr xmlns="http://schemas.microsoft.com/office/spreadsheetml/2009/9/main" objectType="CheckBox" fmlaLink="$AY$26" lockText="1" noThreeD="1"/>
</file>

<file path=xl/ctrlProps/ctrlProp263.xml><?xml version="1.0" encoding="utf-8"?>
<formControlPr xmlns="http://schemas.microsoft.com/office/spreadsheetml/2009/9/main" objectType="CheckBox" fmlaLink="$AY$27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fmlaLink="$AZ$26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fmlaLink="$BA$26" lockText="1" noThreeD="1"/>
</file>

<file path=xl/ctrlProps/ctrlProp268.xml><?xml version="1.0" encoding="utf-8"?>
<formControlPr xmlns="http://schemas.microsoft.com/office/spreadsheetml/2009/9/main" objectType="CheckBox" fmlaLink="$BB$26" lockText="1" noThreeD="1"/>
</file>

<file path=xl/ctrlProps/ctrlProp269.xml><?xml version="1.0" encoding="utf-8"?>
<formControlPr xmlns="http://schemas.microsoft.com/office/spreadsheetml/2009/9/main" objectType="CheckBox" fmlaLink="$BB$27" lockText="1" noThreeD="1"/>
</file>

<file path=xl/ctrlProps/ctrlProp27.xml><?xml version="1.0" encoding="utf-8"?>
<formControlPr xmlns="http://schemas.microsoft.com/office/spreadsheetml/2009/9/main" objectType="CheckBox" fmlaLink="'様式第1-6号'!$AS$14" lockText="1"/>
</file>

<file path=xl/ctrlProps/ctrlProp270.xml><?xml version="1.0" encoding="utf-8"?>
<formControlPr xmlns="http://schemas.microsoft.com/office/spreadsheetml/2009/9/main" objectType="CheckBox" fmlaLink="$BB$28" lockText="1" noThreeD="1"/>
</file>

<file path=xl/ctrlProps/ctrlProp271.xml><?xml version="1.0" encoding="utf-8"?>
<formControlPr xmlns="http://schemas.microsoft.com/office/spreadsheetml/2009/9/main" objectType="CheckBox" fmlaLink="$BC$26" lockText="1" noThreeD="1"/>
</file>

<file path=xl/ctrlProps/ctrlProp272.xml><?xml version="1.0" encoding="utf-8"?>
<formControlPr xmlns="http://schemas.microsoft.com/office/spreadsheetml/2009/9/main" objectType="CheckBox" fmlaLink="$BC$28" lockText="1" noThreeD="1"/>
</file>

<file path=xl/ctrlProps/ctrlProp273.xml><?xml version="1.0" encoding="utf-8"?>
<formControlPr xmlns="http://schemas.microsoft.com/office/spreadsheetml/2009/9/main" objectType="CheckBox" fmlaLink="$AY$23" lockText="1" noThreeD="1"/>
</file>

<file path=xl/ctrlProps/ctrlProp274.xml><?xml version="1.0" encoding="utf-8"?>
<formControlPr xmlns="http://schemas.microsoft.com/office/spreadsheetml/2009/9/main" objectType="CheckBox" fmlaLink="$AY$24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fmlaLink="$AZ$23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fmlaLink="$BA$23" lockText="1" noThreeD="1"/>
</file>

<file path=xl/ctrlProps/ctrlProp279.xml><?xml version="1.0" encoding="utf-8"?>
<formControlPr xmlns="http://schemas.microsoft.com/office/spreadsheetml/2009/9/main" objectType="CheckBox" fmlaLink="$BB$23" lockText="1" noThreeD="1"/>
</file>

<file path=xl/ctrlProps/ctrlProp28.xml><?xml version="1.0" encoding="utf-8"?>
<formControlPr xmlns="http://schemas.microsoft.com/office/spreadsheetml/2009/9/main" objectType="CheckBox" fmlaLink="'様式第1-6号'!$AU$14" lockText="1"/>
</file>

<file path=xl/ctrlProps/ctrlProp280.xml><?xml version="1.0" encoding="utf-8"?>
<formControlPr xmlns="http://schemas.microsoft.com/office/spreadsheetml/2009/9/main" objectType="CheckBox" fmlaLink="$BB$24" lockText="1" noThreeD="1"/>
</file>

<file path=xl/ctrlProps/ctrlProp281.xml><?xml version="1.0" encoding="utf-8"?>
<formControlPr xmlns="http://schemas.microsoft.com/office/spreadsheetml/2009/9/main" objectType="CheckBox" fmlaLink="$BB$25" lockText="1" noThreeD="1"/>
</file>

<file path=xl/ctrlProps/ctrlProp282.xml><?xml version="1.0" encoding="utf-8"?>
<formControlPr xmlns="http://schemas.microsoft.com/office/spreadsheetml/2009/9/main" objectType="CheckBox" fmlaLink="$BC$23" lockText="1" noThreeD="1"/>
</file>

<file path=xl/ctrlProps/ctrlProp283.xml><?xml version="1.0" encoding="utf-8"?>
<formControlPr xmlns="http://schemas.microsoft.com/office/spreadsheetml/2009/9/main" objectType="CheckBox" fmlaLink="$BC$24" lockText="1" noThreeD="1"/>
</file>

<file path=xl/ctrlProps/ctrlProp284.xml><?xml version="1.0" encoding="utf-8"?>
<formControlPr xmlns="http://schemas.microsoft.com/office/spreadsheetml/2009/9/main" objectType="CheckBox" fmlaLink="$BC$25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'様式第1-6号'!$AW$14" lockText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fmlaLink="$BC$21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fmlaLink="$AY$20" lockText="1" noThreeD="1"/>
</file>

<file path=xl/ctrlProps/ctrlProp295.xml><?xml version="1.0" encoding="utf-8"?>
<formControlPr xmlns="http://schemas.microsoft.com/office/spreadsheetml/2009/9/main" objectType="CheckBox" fmlaLink="$AY$21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fmlaLink="$AZ$20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fmlaLink="$BA$20" lockText="1" noThreeD="1"/>
</file>

<file path=xl/ctrlProps/ctrlProp3.xml><?xml version="1.0" encoding="utf-8"?>
<formControlPr xmlns="http://schemas.microsoft.com/office/spreadsheetml/2009/9/main" objectType="CheckBox" fmlaLink="'様式第1-6号'!$AO$9" lockText="1"/>
</file>

<file path=xl/ctrlProps/ctrlProp30.xml><?xml version="1.0" encoding="utf-8"?>
<formControlPr xmlns="http://schemas.microsoft.com/office/spreadsheetml/2009/9/main" objectType="CheckBox" fmlaLink="'様式第1-6号'!$AU$15" lockText="1"/>
</file>

<file path=xl/ctrlProps/ctrlProp300.xml><?xml version="1.0" encoding="utf-8"?>
<formControlPr xmlns="http://schemas.microsoft.com/office/spreadsheetml/2009/9/main" objectType="CheckBox" fmlaLink="$BC$20" lockText="1" noThreeD="1"/>
</file>

<file path=xl/ctrlProps/ctrlProp301.xml><?xml version="1.0" encoding="utf-8"?>
<formControlPr xmlns="http://schemas.microsoft.com/office/spreadsheetml/2009/9/main" objectType="CheckBox" fmlaLink="$BC$22" lockText="1" noThreeD="1"/>
</file>

<file path=xl/ctrlProps/ctrlProp302.xml><?xml version="1.0" encoding="utf-8"?>
<formControlPr xmlns="http://schemas.microsoft.com/office/spreadsheetml/2009/9/main" objectType="CheckBox" fmlaLink="$AY$17" lockText="1" noThreeD="1"/>
</file>

<file path=xl/ctrlProps/ctrlProp303.xml><?xml version="1.0" encoding="utf-8"?>
<formControlPr xmlns="http://schemas.microsoft.com/office/spreadsheetml/2009/9/main" objectType="CheckBox" fmlaLink="$AY$18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fmlaLink="$AZ$17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fmlaLink="$BA$17" lockText="1" noThreeD="1"/>
</file>

<file path=xl/ctrlProps/ctrlProp308.xml><?xml version="1.0" encoding="utf-8"?>
<formControlPr xmlns="http://schemas.microsoft.com/office/spreadsheetml/2009/9/main" objectType="CheckBox" fmlaLink="$AY$14" lockText="1" noThreeD="1"/>
</file>

<file path=xl/ctrlProps/ctrlProp309.xml><?xml version="1.0" encoding="utf-8"?>
<formControlPr xmlns="http://schemas.microsoft.com/office/spreadsheetml/2009/9/main" objectType="CheckBox" fmlaLink="$AY$15" lockText="1" noThreeD="1"/>
</file>

<file path=xl/ctrlProps/ctrlProp31.xml><?xml version="1.0" encoding="utf-8"?>
<formControlPr xmlns="http://schemas.microsoft.com/office/spreadsheetml/2009/9/main" objectType="CheckBox" fmlaLink="'様式第1-6号'!$AW$15" lockText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fmlaLink="$AZ$14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fmlaLink="$BA$14" lockText="1" noThreeD="1"/>
</file>

<file path=xl/ctrlProps/ctrlProp314.xml><?xml version="1.0" encoding="utf-8"?>
<formControlPr xmlns="http://schemas.microsoft.com/office/spreadsheetml/2009/9/main" objectType="CheckBox" fmlaLink="$AY$11" lockText="1" noThreeD="1"/>
</file>

<file path=xl/ctrlProps/ctrlProp315.xml><?xml version="1.0" encoding="utf-8"?>
<formControlPr xmlns="http://schemas.microsoft.com/office/spreadsheetml/2009/9/main" objectType="CheckBox" fmlaLink="$AY$12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fmlaLink="$AZ$11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fmlaLink="$BA$11" lockText="1" noThreeD="1"/>
</file>

<file path=xl/ctrlProps/ctrlProp32.xml><?xml version="1.0" encoding="utf-8"?>
<formControlPr xmlns="http://schemas.microsoft.com/office/spreadsheetml/2009/9/main" objectType="CheckBox" fmlaLink="'様式第1-6号'!$AU$16" lockText="1"/>
</file>

<file path=xl/ctrlProps/ctrlProp320.xml><?xml version="1.0" encoding="utf-8"?>
<formControlPr xmlns="http://schemas.microsoft.com/office/spreadsheetml/2009/9/main" objectType="CheckBox" fmlaLink="$BB$11" lockText="1" noThreeD="1"/>
</file>

<file path=xl/ctrlProps/ctrlProp321.xml><?xml version="1.0" encoding="utf-8"?>
<formControlPr xmlns="http://schemas.microsoft.com/office/spreadsheetml/2009/9/main" objectType="CheckBox" fmlaLink="$BB$12" lockText="1" noThreeD="1"/>
</file>

<file path=xl/ctrlProps/ctrlProp322.xml><?xml version="1.0" encoding="utf-8"?>
<formControlPr xmlns="http://schemas.microsoft.com/office/spreadsheetml/2009/9/main" objectType="CheckBox" fmlaLink="$BB$13" lockText="1" noThreeD="1"/>
</file>

<file path=xl/ctrlProps/ctrlProp323.xml><?xml version="1.0" encoding="utf-8"?>
<formControlPr xmlns="http://schemas.microsoft.com/office/spreadsheetml/2009/9/main" objectType="CheckBox" fmlaLink="$BC$11" lockText="1" noThreeD="1"/>
</file>

<file path=xl/ctrlProps/ctrlProp324.xml><?xml version="1.0" encoding="utf-8"?>
<formControlPr xmlns="http://schemas.microsoft.com/office/spreadsheetml/2009/9/main" objectType="CheckBox" fmlaLink="$BC$12" lockText="1" noThreeD="1"/>
</file>

<file path=xl/ctrlProps/ctrlProp325.xml><?xml version="1.0" encoding="utf-8"?>
<formControlPr xmlns="http://schemas.microsoft.com/office/spreadsheetml/2009/9/main" objectType="CheckBox" fmlaLink="$BC$13" lockText="1" noThreeD="1"/>
</file>

<file path=xl/ctrlProps/ctrlProp326.xml><?xml version="1.0" encoding="utf-8"?>
<formControlPr xmlns="http://schemas.microsoft.com/office/spreadsheetml/2009/9/main" objectType="CheckBox" checked="Checked" fmlaLink="$AY$8" lockText="1" noThreeD="1"/>
</file>

<file path=xl/ctrlProps/ctrlProp327.xml><?xml version="1.0" encoding="utf-8"?>
<formControlPr xmlns="http://schemas.microsoft.com/office/spreadsheetml/2009/9/main" objectType="CheckBox" fmlaLink="$AY$9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checked="Checked" fmlaLink="$AZ$8" lockText="1" noThreeD="1"/>
</file>

<file path=xl/ctrlProps/ctrlProp33.xml><?xml version="1.0" encoding="utf-8"?>
<formControlPr xmlns="http://schemas.microsoft.com/office/spreadsheetml/2009/9/main" objectType="CheckBox" fmlaLink="'様式第1-6号'!$AW$16" lockText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checked="Checked" fmlaLink="$BA$8" lockText="1" noThreeD="1"/>
</file>

<file path=xl/ctrlProps/ctrlProp332.xml><?xml version="1.0" encoding="utf-8"?>
<formControlPr xmlns="http://schemas.microsoft.com/office/spreadsheetml/2009/9/main" objectType="CheckBox" fmlaLink="$BB$8" lockText="1" noThreeD="1"/>
</file>

<file path=xl/ctrlProps/ctrlProp333.xml><?xml version="1.0" encoding="utf-8"?>
<formControlPr xmlns="http://schemas.microsoft.com/office/spreadsheetml/2009/9/main" objectType="CheckBox" fmlaLink="$BB$9" lockText="1" noThreeD="1"/>
</file>

<file path=xl/ctrlProps/ctrlProp334.xml><?xml version="1.0" encoding="utf-8"?>
<formControlPr xmlns="http://schemas.microsoft.com/office/spreadsheetml/2009/9/main" objectType="CheckBox" fmlaLink="$BB$10" lockText="1" noThreeD="1"/>
</file>

<file path=xl/ctrlProps/ctrlProp335.xml><?xml version="1.0" encoding="utf-8"?>
<formControlPr xmlns="http://schemas.microsoft.com/office/spreadsheetml/2009/9/main" objectType="CheckBox" fmlaLink="$BC$8" lockText="1" noThreeD="1"/>
</file>

<file path=xl/ctrlProps/ctrlProp336.xml><?xml version="1.0" encoding="utf-8"?>
<formControlPr xmlns="http://schemas.microsoft.com/office/spreadsheetml/2009/9/main" objectType="CheckBox" fmlaLink="$BC$9" lockText="1" noThreeD="1"/>
</file>

<file path=xl/ctrlProps/ctrlProp337.xml><?xml version="1.0" encoding="utf-8"?>
<formControlPr xmlns="http://schemas.microsoft.com/office/spreadsheetml/2009/9/main" objectType="CheckBox" fmlaLink="$BC$10" lockText="1" noThreeD="1"/>
</file>

<file path=xl/ctrlProps/ctrlProp338.xml><?xml version="1.0" encoding="utf-8"?>
<formControlPr xmlns="http://schemas.microsoft.com/office/spreadsheetml/2009/9/main" objectType="CheckBox" fmlaLink="$BB$14" lockText="1" noThreeD="1"/>
</file>

<file path=xl/ctrlProps/ctrlProp339.xml><?xml version="1.0" encoding="utf-8"?>
<formControlPr xmlns="http://schemas.microsoft.com/office/spreadsheetml/2009/9/main" objectType="CheckBox" fmlaLink="$BB$15" lockText="1" noThreeD="1"/>
</file>

<file path=xl/ctrlProps/ctrlProp34.xml><?xml version="1.0" encoding="utf-8"?>
<formControlPr xmlns="http://schemas.microsoft.com/office/spreadsheetml/2009/9/main" objectType="CheckBox" fmlaLink="'様式第1-6号'!$AO$17" lockText="1"/>
</file>

<file path=xl/ctrlProps/ctrlProp340.xml><?xml version="1.0" encoding="utf-8"?>
<formControlPr xmlns="http://schemas.microsoft.com/office/spreadsheetml/2009/9/main" objectType="CheckBox" fmlaLink="$BB$16" lockText="1" noThreeD="1"/>
</file>

<file path=xl/ctrlProps/ctrlProp341.xml><?xml version="1.0" encoding="utf-8"?>
<formControlPr xmlns="http://schemas.microsoft.com/office/spreadsheetml/2009/9/main" objectType="CheckBox" fmlaLink="$BC$14" lockText="1" noThreeD="1"/>
</file>

<file path=xl/ctrlProps/ctrlProp342.xml><?xml version="1.0" encoding="utf-8"?>
<formControlPr xmlns="http://schemas.microsoft.com/office/spreadsheetml/2009/9/main" objectType="CheckBox" fmlaLink="$BC$15" lockText="1" noThreeD="1"/>
</file>

<file path=xl/ctrlProps/ctrlProp343.xml><?xml version="1.0" encoding="utf-8"?>
<formControlPr xmlns="http://schemas.microsoft.com/office/spreadsheetml/2009/9/main" objectType="CheckBox" fmlaLink="$BC$16" lockText="1" noThreeD="1"/>
</file>

<file path=xl/ctrlProps/ctrlProp344.xml><?xml version="1.0" encoding="utf-8"?>
<formControlPr xmlns="http://schemas.microsoft.com/office/spreadsheetml/2009/9/main" objectType="CheckBox" fmlaLink="$BB$17" lockText="1" noThreeD="1"/>
</file>

<file path=xl/ctrlProps/ctrlProp345.xml><?xml version="1.0" encoding="utf-8"?>
<formControlPr xmlns="http://schemas.microsoft.com/office/spreadsheetml/2009/9/main" objectType="CheckBox" fmlaLink="$BB$18" lockText="1" noThreeD="1"/>
</file>

<file path=xl/ctrlProps/ctrlProp346.xml><?xml version="1.0" encoding="utf-8"?>
<formControlPr xmlns="http://schemas.microsoft.com/office/spreadsheetml/2009/9/main" objectType="CheckBox" fmlaLink="$BB$19" lockText="1" noThreeD="1"/>
</file>

<file path=xl/ctrlProps/ctrlProp347.xml><?xml version="1.0" encoding="utf-8"?>
<formControlPr xmlns="http://schemas.microsoft.com/office/spreadsheetml/2009/9/main" objectType="CheckBox" fmlaLink="$BC$17" lockText="1" noThreeD="1"/>
</file>

<file path=xl/ctrlProps/ctrlProp348.xml><?xml version="1.0" encoding="utf-8"?>
<formControlPr xmlns="http://schemas.microsoft.com/office/spreadsheetml/2009/9/main" objectType="CheckBox" fmlaLink="$BC$18" lockText="1" noThreeD="1"/>
</file>

<file path=xl/ctrlProps/ctrlProp349.xml><?xml version="1.0" encoding="utf-8"?>
<formControlPr xmlns="http://schemas.microsoft.com/office/spreadsheetml/2009/9/main" objectType="CheckBox" fmlaLink="$BC$19" lockText="1" noThreeD="1"/>
</file>

<file path=xl/ctrlProps/ctrlProp35.xml><?xml version="1.0" encoding="utf-8"?>
<formControlPr xmlns="http://schemas.microsoft.com/office/spreadsheetml/2009/9/main" objectType="CheckBox" fmlaLink="'様式第1-6号'!$AQ$17" lockText="1"/>
</file>

<file path=xl/ctrlProps/ctrlProp350.xml><?xml version="1.0" encoding="utf-8"?>
<formControlPr xmlns="http://schemas.microsoft.com/office/spreadsheetml/2009/9/main" objectType="CheckBox" fmlaLink="$BB$20" lockText="1" noThreeD="1"/>
</file>

<file path=xl/ctrlProps/ctrlProp351.xml><?xml version="1.0" encoding="utf-8"?>
<formControlPr xmlns="http://schemas.microsoft.com/office/spreadsheetml/2009/9/main" objectType="CheckBox" fmlaLink="$BB$21" lockText="1" noThreeD="1"/>
</file>

<file path=xl/ctrlProps/ctrlProp352.xml><?xml version="1.0" encoding="utf-8"?>
<formControlPr xmlns="http://schemas.microsoft.com/office/spreadsheetml/2009/9/main" objectType="CheckBox" fmlaLink="$BB$22" lockText="1" noThreeD="1"/>
</file>

<file path=xl/ctrlProps/ctrlProp353.xml><?xml version="1.0" encoding="utf-8"?>
<formControlPr xmlns="http://schemas.microsoft.com/office/spreadsheetml/2009/9/main" objectType="CheckBox" fmlaLink="$AZ$9" lockText="1" noThreeD="1"/>
</file>

<file path=xl/ctrlProps/ctrlProp354.xml><?xml version="1.0" encoding="utf-8"?>
<formControlPr xmlns="http://schemas.microsoft.com/office/spreadsheetml/2009/9/main" objectType="CheckBox" fmlaLink="$AZ$12" lockText="1" noThreeD="1"/>
</file>

<file path=xl/ctrlProps/ctrlProp355.xml><?xml version="1.0" encoding="utf-8"?>
<formControlPr xmlns="http://schemas.microsoft.com/office/spreadsheetml/2009/9/main" objectType="CheckBox" fmlaLink="$AZ$15" lockText="1" noThreeD="1"/>
</file>

<file path=xl/ctrlProps/ctrlProp356.xml><?xml version="1.0" encoding="utf-8"?>
<formControlPr xmlns="http://schemas.microsoft.com/office/spreadsheetml/2009/9/main" objectType="CheckBox" fmlaLink="$AZ$18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fmlaLink="$AZ$21" lockText="1" noThreeD="1"/>
</file>

<file path=xl/ctrlProps/ctrlProp359.xml><?xml version="1.0" encoding="utf-8"?>
<formControlPr xmlns="http://schemas.microsoft.com/office/spreadsheetml/2009/9/main" objectType="CheckBox" fmlaLink="$AZ$24" lockText="1" noThreeD="1"/>
</file>

<file path=xl/ctrlProps/ctrlProp36.xml><?xml version="1.0" encoding="utf-8"?>
<formControlPr xmlns="http://schemas.microsoft.com/office/spreadsheetml/2009/9/main" objectType="CheckBox" fmlaLink="'様式第1-6号'!$AO$18" lockText="1"/>
</file>

<file path=xl/ctrlProps/ctrlProp360.xml><?xml version="1.0" encoding="utf-8"?>
<formControlPr xmlns="http://schemas.microsoft.com/office/spreadsheetml/2009/9/main" objectType="CheckBox" fmlaLink="$AZ$27" lockText="1" noThreeD="1"/>
</file>

<file path=xl/ctrlProps/ctrlProp361.xml><?xml version="1.0" encoding="utf-8"?>
<formControlPr xmlns="http://schemas.microsoft.com/office/spreadsheetml/2009/9/main" objectType="CheckBox" fmlaLink="$AZ$36" lockText="1" noThreeD="1"/>
</file>

<file path=xl/ctrlProps/ctrlProp362.xml><?xml version="1.0" encoding="utf-8"?>
<formControlPr xmlns="http://schemas.microsoft.com/office/spreadsheetml/2009/9/main" objectType="CheckBox" fmlaLink="$AZ$33" lockText="1" noThreeD="1"/>
</file>

<file path=xl/ctrlProps/ctrlProp363.xml><?xml version="1.0" encoding="utf-8"?>
<formControlPr xmlns="http://schemas.microsoft.com/office/spreadsheetml/2009/9/main" objectType="CheckBox" fmlaLink="$AZ$39" lockText="1" noThreeD="1"/>
</file>

<file path=xl/ctrlProps/ctrlProp364.xml><?xml version="1.0" encoding="utf-8"?>
<formControlPr xmlns="http://schemas.microsoft.com/office/spreadsheetml/2009/9/main" objectType="CheckBox" fmlaLink="$AZ$42" lockText="1" noThreeD="1"/>
</file>

<file path=xl/ctrlProps/ctrlProp365.xml><?xml version="1.0" encoding="utf-8"?>
<formControlPr xmlns="http://schemas.microsoft.com/office/spreadsheetml/2009/9/main" objectType="CheckBox" fmlaLink="$AZ$45" lockText="1" noThreeD="1"/>
</file>

<file path=xl/ctrlProps/ctrlProp366.xml><?xml version="1.0" encoding="utf-8"?>
<formControlPr xmlns="http://schemas.microsoft.com/office/spreadsheetml/2009/9/main" objectType="CheckBox" fmlaLink="$AZ$48" lockText="1" noThreeD="1"/>
</file>

<file path=xl/ctrlProps/ctrlProp367.xml><?xml version="1.0" encoding="utf-8"?>
<formControlPr xmlns="http://schemas.microsoft.com/office/spreadsheetml/2009/9/main" objectType="CheckBox" fmlaLink="$AZ$51" lockText="1" noThreeD="1"/>
</file>

<file path=xl/ctrlProps/ctrlProp368.xml><?xml version="1.0" encoding="utf-8"?>
<formControlPr xmlns="http://schemas.microsoft.com/office/spreadsheetml/2009/9/main" objectType="CheckBox" fmlaLink="$AZ$30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fmlaLink="'様式第1-6号'!$AQ$18" lockText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fmlaLink="$BC$27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fmlaLink="'様式第1-6号'!$AS$17" lockText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'様式第1-6号'!$AU$17" lockText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'様式第1-6号'!$AQ$9" lockText="1"/>
</file>

<file path=xl/ctrlProps/ctrlProp40.xml><?xml version="1.0" encoding="utf-8"?>
<formControlPr xmlns="http://schemas.microsoft.com/office/spreadsheetml/2009/9/main" objectType="CheckBox" fmlaLink="'様式第1-6号'!$AW$17" lockText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'様式第1-6号'!$AU$18" lockText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'様式第1-6号'!$AW$18" lockText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fmlaLink="'様式第1-6号'!$AU$19" lockText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'様式第1-6号'!$AW$19" lockText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fmlaLink="'様式第1-6号'!$AO$20" lockText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'様式第1-6号'!$AQ$20" lockText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fmlaLink="'様式第1-6号'!$AO$21" lockText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'様式第1-6号'!$AQ$21" lockText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fmlaLink="'様式第1-6号'!$AS$20" lockText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fmlaLink="'様式第1-6号'!$AS$8" lockText="1"/>
</file>

<file path=xl/ctrlProps/ctrlProp50.xml><?xml version="1.0" encoding="utf-8"?>
<formControlPr xmlns="http://schemas.microsoft.com/office/spreadsheetml/2009/9/main" objectType="CheckBox" fmlaLink="'様式第1-6号'!$AU$20" lockText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'様式第1-6号'!$AW$20" lockText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fmlaLink="'様式第1-6号'!$AU$21" lockText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fmlaLink="'様式第1-6号'!$AW$21" lockText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fmlaLink="'様式第1-6号'!$AU$22" lockText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fmlaLink="'様式第1-6号'!$AW$22" lockText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fmlaLink="'様式第1-6号'!$AO$23" lockText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fmlaLink="'様式第1-6号'!$AQ$23" lockText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fmlaLink="'様式第1-6号'!$AO$24" lockText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fmlaLink="'様式第1-6号'!$AQ$24" lockText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'様式第1-6号'!$AU$8" lockText="1"/>
</file>

<file path=xl/ctrlProps/ctrlProp60.xml><?xml version="1.0" encoding="utf-8"?>
<formControlPr xmlns="http://schemas.microsoft.com/office/spreadsheetml/2009/9/main" objectType="CheckBox" fmlaLink="'様式第1-6号'!$AS$23" lockText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fmlaLink="'様式第1-6号'!$AU$23" lockText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fmlaLink="'様式第1-6号'!$AW$23" lockText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fmlaLink="'様式第1-6号'!$AU$24" lockText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fmlaLink="'様式第1-6号'!$AW$24" lockText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fmlaLink="'様式第1-6号'!$AU$25" lockText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fmlaLink="'様式第1-6号'!$AW$25" lockText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fmlaLink="'様式第1-6号'!$AO$26" lockText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fmlaLink="'様式第1-6号'!$AQ$26" lockText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fmlaLink="'様式第1-6号'!$AO$27" lockText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'様式第1-6号'!$AW$8" lockText="1"/>
</file>

<file path=xl/ctrlProps/ctrlProp70.xml><?xml version="1.0" encoding="utf-8"?>
<formControlPr xmlns="http://schemas.microsoft.com/office/spreadsheetml/2009/9/main" objectType="CheckBox" fmlaLink="'様式第1-6号'!$AQ$27" lockText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fmlaLink="'様式第1-6号'!$AS$26" lockText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fmlaLink="'様式第1-6号'!$AU$26" lockText="1"/>
</file>

<file path=xl/ctrlProps/ctrlProp720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fmlaLink="'様式第1-6号'!$AW$26" lockText="1"/>
</file>

<file path=xl/ctrlProps/ctrlProp74.xml><?xml version="1.0" encoding="utf-8"?>
<formControlPr xmlns="http://schemas.microsoft.com/office/spreadsheetml/2009/9/main" objectType="CheckBox" fmlaLink="'様式第1-6号'!$AU$27" lockText="1"/>
</file>

<file path=xl/ctrlProps/ctrlProp75.xml><?xml version="1.0" encoding="utf-8"?>
<formControlPr xmlns="http://schemas.microsoft.com/office/spreadsheetml/2009/9/main" objectType="CheckBox" fmlaLink="'様式第1-6号'!$AW$27" lockText="1"/>
</file>

<file path=xl/ctrlProps/ctrlProp76.xml><?xml version="1.0" encoding="utf-8"?>
<formControlPr xmlns="http://schemas.microsoft.com/office/spreadsheetml/2009/9/main" objectType="CheckBox" fmlaLink="'様式第1-6号'!$AU$28" lockText="1"/>
</file>

<file path=xl/ctrlProps/ctrlProp77.xml><?xml version="1.0" encoding="utf-8"?>
<formControlPr xmlns="http://schemas.microsoft.com/office/spreadsheetml/2009/9/main" objectType="CheckBox" fmlaLink="'様式第1-6号'!$AW$28" lockText="1"/>
</file>

<file path=xl/ctrlProps/ctrlProp78.xml><?xml version="1.0" encoding="utf-8"?>
<formControlPr xmlns="http://schemas.microsoft.com/office/spreadsheetml/2009/9/main" objectType="CheckBox" fmlaLink="'様式第1-6号'!$AO$29" lockText="1"/>
</file>

<file path=xl/ctrlProps/ctrlProp79.xml><?xml version="1.0" encoding="utf-8"?>
<formControlPr xmlns="http://schemas.microsoft.com/office/spreadsheetml/2009/9/main" objectType="CheckBox" fmlaLink="'様式第1-6号'!$AQ$29" lockText="1"/>
</file>

<file path=xl/ctrlProps/ctrlProp8.xml><?xml version="1.0" encoding="utf-8"?>
<formControlPr xmlns="http://schemas.microsoft.com/office/spreadsheetml/2009/9/main" objectType="CheckBox" fmlaLink="'様式第1-6号'!$AU$9" lockText="1"/>
</file>

<file path=xl/ctrlProps/ctrlProp80.xml><?xml version="1.0" encoding="utf-8"?>
<formControlPr xmlns="http://schemas.microsoft.com/office/spreadsheetml/2009/9/main" objectType="CheckBox" fmlaLink="'様式第1-6号'!$AO$30" lockText="1"/>
</file>

<file path=xl/ctrlProps/ctrlProp81.xml><?xml version="1.0" encoding="utf-8"?>
<formControlPr xmlns="http://schemas.microsoft.com/office/spreadsheetml/2009/9/main" objectType="CheckBox" fmlaLink="'様式第1-6号'!$AQ$30" lockText="1"/>
</file>

<file path=xl/ctrlProps/ctrlProp82.xml><?xml version="1.0" encoding="utf-8"?>
<formControlPr xmlns="http://schemas.microsoft.com/office/spreadsheetml/2009/9/main" objectType="CheckBox" fmlaLink="'様式第1-6号'!$AS$29" lockText="1"/>
</file>

<file path=xl/ctrlProps/ctrlProp83.xml><?xml version="1.0" encoding="utf-8"?>
<formControlPr xmlns="http://schemas.microsoft.com/office/spreadsheetml/2009/9/main" objectType="CheckBox" fmlaLink="'様式第1-6号'!$AU$29" lockText="1"/>
</file>

<file path=xl/ctrlProps/ctrlProp84.xml><?xml version="1.0" encoding="utf-8"?>
<formControlPr xmlns="http://schemas.microsoft.com/office/spreadsheetml/2009/9/main" objectType="CheckBox" fmlaLink="'様式第1-6号'!$AW$29" lockText="1"/>
</file>

<file path=xl/ctrlProps/ctrlProp85.xml><?xml version="1.0" encoding="utf-8"?>
<formControlPr xmlns="http://schemas.microsoft.com/office/spreadsheetml/2009/9/main" objectType="CheckBox" fmlaLink="'様式第1-6号'!$AU$30" lockText="1"/>
</file>

<file path=xl/ctrlProps/ctrlProp86.xml><?xml version="1.0" encoding="utf-8"?>
<formControlPr xmlns="http://schemas.microsoft.com/office/spreadsheetml/2009/9/main" objectType="CheckBox" fmlaLink="'様式第1-6号'!$AW$30" lockText="1"/>
</file>

<file path=xl/ctrlProps/ctrlProp87.xml><?xml version="1.0" encoding="utf-8"?>
<formControlPr xmlns="http://schemas.microsoft.com/office/spreadsheetml/2009/9/main" objectType="CheckBox" fmlaLink="'様式第1-6号'!$AU$31" lockText="1"/>
</file>

<file path=xl/ctrlProps/ctrlProp88.xml><?xml version="1.0" encoding="utf-8"?>
<formControlPr xmlns="http://schemas.microsoft.com/office/spreadsheetml/2009/9/main" objectType="CheckBox" fmlaLink="'様式第1-6号'!$AW$31" lockText="1"/>
</file>

<file path=xl/ctrlProps/ctrlProp89.xml><?xml version="1.0" encoding="utf-8"?>
<formControlPr xmlns="http://schemas.microsoft.com/office/spreadsheetml/2009/9/main" objectType="CheckBox" fmlaLink="'様式第1-6号'!$AO$32" lockText="1"/>
</file>

<file path=xl/ctrlProps/ctrlProp9.xml><?xml version="1.0" encoding="utf-8"?>
<formControlPr xmlns="http://schemas.microsoft.com/office/spreadsheetml/2009/9/main" objectType="CheckBox" fmlaLink="'様式第1-6号'!$AW$9" lockText="1"/>
</file>

<file path=xl/ctrlProps/ctrlProp90.xml><?xml version="1.0" encoding="utf-8"?>
<formControlPr xmlns="http://schemas.microsoft.com/office/spreadsheetml/2009/9/main" objectType="CheckBox" fmlaLink="'様式第1-6号'!$AQ$32" lockText="1"/>
</file>

<file path=xl/ctrlProps/ctrlProp91.xml><?xml version="1.0" encoding="utf-8"?>
<formControlPr xmlns="http://schemas.microsoft.com/office/spreadsheetml/2009/9/main" objectType="CheckBox" fmlaLink="'様式第1-6号'!$AO$33" lockText="1"/>
</file>

<file path=xl/ctrlProps/ctrlProp92.xml><?xml version="1.0" encoding="utf-8"?>
<formControlPr xmlns="http://schemas.microsoft.com/office/spreadsheetml/2009/9/main" objectType="CheckBox" fmlaLink="'様式第1-6号'!$AQ$33" lockText="1"/>
</file>

<file path=xl/ctrlProps/ctrlProp93.xml><?xml version="1.0" encoding="utf-8"?>
<formControlPr xmlns="http://schemas.microsoft.com/office/spreadsheetml/2009/9/main" objectType="CheckBox" fmlaLink="'様式第1-6号'!$AS$32" lockText="1"/>
</file>

<file path=xl/ctrlProps/ctrlProp94.xml><?xml version="1.0" encoding="utf-8"?>
<formControlPr xmlns="http://schemas.microsoft.com/office/spreadsheetml/2009/9/main" objectType="CheckBox" fmlaLink="'様式第1-6号'!$AU$32" lockText="1"/>
</file>

<file path=xl/ctrlProps/ctrlProp95.xml><?xml version="1.0" encoding="utf-8"?>
<formControlPr xmlns="http://schemas.microsoft.com/office/spreadsheetml/2009/9/main" objectType="CheckBox" fmlaLink="'様式第1-6号'!$AW$32" lockText="1"/>
</file>

<file path=xl/ctrlProps/ctrlProp96.xml><?xml version="1.0" encoding="utf-8"?>
<formControlPr xmlns="http://schemas.microsoft.com/office/spreadsheetml/2009/9/main" objectType="CheckBox" fmlaLink="'様式第1-6号'!$AU$33" lockText="1"/>
</file>

<file path=xl/ctrlProps/ctrlProp97.xml><?xml version="1.0" encoding="utf-8"?>
<formControlPr xmlns="http://schemas.microsoft.com/office/spreadsheetml/2009/9/main" objectType="CheckBox" fmlaLink="'様式第1-6号'!$AW$33" lockText="1"/>
</file>

<file path=xl/ctrlProps/ctrlProp98.xml><?xml version="1.0" encoding="utf-8"?>
<formControlPr xmlns="http://schemas.microsoft.com/office/spreadsheetml/2009/9/main" objectType="CheckBox" fmlaLink="'様式第1-6号'!$AU$34" lockText="1"/>
</file>

<file path=xl/ctrlProps/ctrlProp99.xml><?xml version="1.0" encoding="utf-8"?>
<formControlPr xmlns="http://schemas.microsoft.com/office/spreadsheetml/2009/9/main" objectType="CheckBox" fmlaLink="'様式第1-6号'!$AW$34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209550</xdr:rowOff>
        </xdr:from>
        <xdr:to>
          <xdr:col>1</xdr:col>
          <xdr:colOff>1019175</xdr:colOff>
          <xdr:row>5</xdr:row>
          <xdr:rowOff>28575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</xdr:row>
          <xdr:rowOff>200025</xdr:rowOff>
        </xdr:from>
        <xdr:to>
          <xdr:col>3</xdr:col>
          <xdr:colOff>447675</xdr:colOff>
          <xdr:row>5</xdr:row>
          <xdr:rowOff>9525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190500</xdr:rowOff>
        </xdr:from>
        <xdr:to>
          <xdr:col>4</xdr:col>
          <xdr:colOff>1047750</xdr:colOff>
          <xdr:row>5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</xdr:row>
          <xdr:rowOff>209550</xdr:rowOff>
        </xdr:from>
        <xdr:to>
          <xdr:col>5</xdr:col>
          <xdr:colOff>1028700</xdr:colOff>
          <xdr:row>5</xdr:row>
          <xdr:rowOff>19050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190500</xdr:rowOff>
        </xdr:from>
        <xdr:to>
          <xdr:col>1</xdr:col>
          <xdr:colOff>1009650</xdr:colOff>
          <xdr:row>6</xdr:row>
          <xdr:rowOff>9525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</xdr:row>
          <xdr:rowOff>200025</xdr:rowOff>
        </xdr:from>
        <xdr:to>
          <xdr:col>3</xdr:col>
          <xdr:colOff>466725</xdr:colOff>
          <xdr:row>6</xdr:row>
          <xdr:rowOff>9525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</xdr:row>
          <xdr:rowOff>190500</xdr:rowOff>
        </xdr:from>
        <xdr:to>
          <xdr:col>4</xdr:col>
          <xdr:colOff>1038225</xdr:colOff>
          <xdr:row>6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180975</xdr:rowOff>
        </xdr:from>
        <xdr:to>
          <xdr:col>5</xdr:col>
          <xdr:colOff>1028700</xdr:colOff>
          <xdr:row>5</xdr:row>
          <xdr:rowOff>238125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普及・啓発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</xdr:row>
          <xdr:rowOff>190500</xdr:rowOff>
        </xdr:from>
        <xdr:to>
          <xdr:col>7</xdr:col>
          <xdr:colOff>400050</xdr:colOff>
          <xdr:row>6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200025</xdr:rowOff>
        </xdr:from>
        <xdr:to>
          <xdr:col>1</xdr:col>
          <xdr:colOff>1019175</xdr:colOff>
          <xdr:row>7</xdr:row>
          <xdr:rowOff>19050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</xdr:row>
          <xdr:rowOff>200025</xdr:rowOff>
        </xdr:from>
        <xdr:to>
          <xdr:col>3</xdr:col>
          <xdr:colOff>466725</xdr:colOff>
          <xdr:row>7</xdr:row>
          <xdr:rowOff>19050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209550</xdr:rowOff>
        </xdr:from>
        <xdr:to>
          <xdr:col>1</xdr:col>
          <xdr:colOff>1019175</xdr:colOff>
          <xdr:row>49</xdr:row>
          <xdr:rowOff>28575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47</xdr:row>
          <xdr:rowOff>200025</xdr:rowOff>
        </xdr:from>
        <xdr:to>
          <xdr:col>3</xdr:col>
          <xdr:colOff>457200</xdr:colOff>
          <xdr:row>49</xdr:row>
          <xdr:rowOff>9525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47</xdr:row>
          <xdr:rowOff>190500</xdr:rowOff>
        </xdr:from>
        <xdr:to>
          <xdr:col>4</xdr:col>
          <xdr:colOff>1047750</xdr:colOff>
          <xdr:row>49</xdr:row>
          <xdr:rowOff>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47</xdr:row>
          <xdr:rowOff>209550</xdr:rowOff>
        </xdr:from>
        <xdr:to>
          <xdr:col>5</xdr:col>
          <xdr:colOff>1028700</xdr:colOff>
          <xdr:row>49</xdr:row>
          <xdr:rowOff>19050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190500</xdr:rowOff>
        </xdr:from>
        <xdr:to>
          <xdr:col>1</xdr:col>
          <xdr:colOff>1009650</xdr:colOff>
          <xdr:row>50</xdr:row>
          <xdr:rowOff>9525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48</xdr:row>
          <xdr:rowOff>200025</xdr:rowOff>
        </xdr:from>
        <xdr:to>
          <xdr:col>3</xdr:col>
          <xdr:colOff>466725</xdr:colOff>
          <xdr:row>50</xdr:row>
          <xdr:rowOff>9525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48</xdr:row>
          <xdr:rowOff>190500</xdr:rowOff>
        </xdr:from>
        <xdr:to>
          <xdr:col>4</xdr:col>
          <xdr:colOff>1038225</xdr:colOff>
          <xdr:row>50</xdr:row>
          <xdr:rowOff>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48</xdr:row>
          <xdr:rowOff>180975</xdr:rowOff>
        </xdr:from>
        <xdr:to>
          <xdr:col>5</xdr:col>
          <xdr:colOff>1028700</xdr:colOff>
          <xdr:row>49</xdr:row>
          <xdr:rowOff>238125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普及・啓発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48</xdr:row>
          <xdr:rowOff>190500</xdr:rowOff>
        </xdr:from>
        <xdr:to>
          <xdr:col>7</xdr:col>
          <xdr:colOff>400050</xdr:colOff>
          <xdr:row>50</xdr:row>
          <xdr:rowOff>9525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49</xdr:row>
          <xdr:rowOff>200025</xdr:rowOff>
        </xdr:from>
        <xdr:to>
          <xdr:col>1</xdr:col>
          <xdr:colOff>1019175</xdr:colOff>
          <xdr:row>51</xdr:row>
          <xdr:rowOff>19050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49</xdr:row>
          <xdr:rowOff>200025</xdr:rowOff>
        </xdr:from>
        <xdr:to>
          <xdr:col>3</xdr:col>
          <xdr:colOff>476250</xdr:colOff>
          <xdr:row>51</xdr:row>
          <xdr:rowOff>19050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91</xdr:row>
          <xdr:rowOff>209550</xdr:rowOff>
        </xdr:from>
        <xdr:to>
          <xdr:col>1</xdr:col>
          <xdr:colOff>1019175</xdr:colOff>
          <xdr:row>93</xdr:row>
          <xdr:rowOff>28575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200025</xdr:rowOff>
        </xdr:from>
        <xdr:to>
          <xdr:col>3</xdr:col>
          <xdr:colOff>457200</xdr:colOff>
          <xdr:row>93</xdr:row>
          <xdr:rowOff>9525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91</xdr:row>
          <xdr:rowOff>190500</xdr:rowOff>
        </xdr:from>
        <xdr:to>
          <xdr:col>4</xdr:col>
          <xdr:colOff>1047750</xdr:colOff>
          <xdr:row>93</xdr:row>
          <xdr:rowOff>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91</xdr:row>
          <xdr:rowOff>209550</xdr:rowOff>
        </xdr:from>
        <xdr:to>
          <xdr:col>5</xdr:col>
          <xdr:colOff>1028700</xdr:colOff>
          <xdr:row>93</xdr:row>
          <xdr:rowOff>19050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190500</xdr:rowOff>
        </xdr:from>
        <xdr:to>
          <xdr:col>1</xdr:col>
          <xdr:colOff>1009650</xdr:colOff>
          <xdr:row>94</xdr:row>
          <xdr:rowOff>9525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92</xdr:row>
          <xdr:rowOff>200025</xdr:rowOff>
        </xdr:from>
        <xdr:to>
          <xdr:col>3</xdr:col>
          <xdr:colOff>466725</xdr:colOff>
          <xdr:row>94</xdr:row>
          <xdr:rowOff>9525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92</xdr:row>
          <xdr:rowOff>190500</xdr:rowOff>
        </xdr:from>
        <xdr:to>
          <xdr:col>4</xdr:col>
          <xdr:colOff>1038225</xdr:colOff>
          <xdr:row>94</xdr:row>
          <xdr:rowOff>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92</xdr:row>
          <xdr:rowOff>180975</xdr:rowOff>
        </xdr:from>
        <xdr:to>
          <xdr:col>5</xdr:col>
          <xdr:colOff>1028700</xdr:colOff>
          <xdr:row>93</xdr:row>
          <xdr:rowOff>238125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普及・啓発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92</xdr:row>
          <xdr:rowOff>190500</xdr:rowOff>
        </xdr:from>
        <xdr:to>
          <xdr:col>7</xdr:col>
          <xdr:colOff>400050</xdr:colOff>
          <xdr:row>94</xdr:row>
          <xdr:rowOff>9525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93</xdr:row>
          <xdr:rowOff>200025</xdr:rowOff>
        </xdr:from>
        <xdr:to>
          <xdr:col>1</xdr:col>
          <xdr:colOff>1019175</xdr:colOff>
          <xdr:row>95</xdr:row>
          <xdr:rowOff>19050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93</xdr:row>
          <xdr:rowOff>200025</xdr:rowOff>
        </xdr:from>
        <xdr:to>
          <xdr:col>3</xdr:col>
          <xdr:colOff>476250</xdr:colOff>
          <xdr:row>95</xdr:row>
          <xdr:rowOff>19050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135</xdr:row>
          <xdr:rowOff>209550</xdr:rowOff>
        </xdr:from>
        <xdr:to>
          <xdr:col>1</xdr:col>
          <xdr:colOff>1019175</xdr:colOff>
          <xdr:row>137</xdr:row>
          <xdr:rowOff>28575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200025</xdr:rowOff>
        </xdr:from>
        <xdr:to>
          <xdr:col>3</xdr:col>
          <xdr:colOff>457200</xdr:colOff>
          <xdr:row>137</xdr:row>
          <xdr:rowOff>9525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135</xdr:row>
          <xdr:rowOff>190500</xdr:rowOff>
        </xdr:from>
        <xdr:to>
          <xdr:col>4</xdr:col>
          <xdr:colOff>1047750</xdr:colOff>
          <xdr:row>137</xdr:row>
          <xdr:rowOff>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135</xdr:row>
          <xdr:rowOff>209550</xdr:rowOff>
        </xdr:from>
        <xdr:to>
          <xdr:col>5</xdr:col>
          <xdr:colOff>1028700</xdr:colOff>
          <xdr:row>137</xdr:row>
          <xdr:rowOff>19050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190500</xdr:rowOff>
        </xdr:from>
        <xdr:to>
          <xdr:col>1</xdr:col>
          <xdr:colOff>1009650</xdr:colOff>
          <xdr:row>138</xdr:row>
          <xdr:rowOff>9525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136</xdr:row>
          <xdr:rowOff>200025</xdr:rowOff>
        </xdr:from>
        <xdr:to>
          <xdr:col>3</xdr:col>
          <xdr:colOff>466725</xdr:colOff>
          <xdr:row>138</xdr:row>
          <xdr:rowOff>9525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136</xdr:row>
          <xdr:rowOff>190500</xdr:rowOff>
        </xdr:from>
        <xdr:to>
          <xdr:col>4</xdr:col>
          <xdr:colOff>1038225</xdr:colOff>
          <xdr:row>138</xdr:row>
          <xdr:rowOff>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136</xdr:row>
          <xdr:rowOff>180975</xdr:rowOff>
        </xdr:from>
        <xdr:to>
          <xdr:col>5</xdr:col>
          <xdr:colOff>1028700</xdr:colOff>
          <xdr:row>137</xdr:row>
          <xdr:rowOff>238125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普及・啓発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136</xdr:row>
          <xdr:rowOff>190500</xdr:rowOff>
        </xdr:from>
        <xdr:to>
          <xdr:col>7</xdr:col>
          <xdr:colOff>400050</xdr:colOff>
          <xdr:row>138</xdr:row>
          <xdr:rowOff>9525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137</xdr:row>
          <xdr:rowOff>200025</xdr:rowOff>
        </xdr:from>
        <xdr:to>
          <xdr:col>1</xdr:col>
          <xdr:colOff>1019175</xdr:colOff>
          <xdr:row>139</xdr:row>
          <xdr:rowOff>19050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137</xdr:row>
          <xdr:rowOff>200025</xdr:rowOff>
        </xdr:from>
        <xdr:to>
          <xdr:col>3</xdr:col>
          <xdr:colOff>476250</xdr:colOff>
          <xdr:row>139</xdr:row>
          <xdr:rowOff>19050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179</xdr:row>
          <xdr:rowOff>209550</xdr:rowOff>
        </xdr:from>
        <xdr:to>
          <xdr:col>1</xdr:col>
          <xdr:colOff>1019175</xdr:colOff>
          <xdr:row>181</xdr:row>
          <xdr:rowOff>28575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200025</xdr:rowOff>
        </xdr:from>
        <xdr:to>
          <xdr:col>3</xdr:col>
          <xdr:colOff>457200</xdr:colOff>
          <xdr:row>181</xdr:row>
          <xdr:rowOff>9525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179</xdr:row>
          <xdr:rowOff>190500</xdr:rowOff>
        </xdr:from>
        <xdr:to>
          <xdr:col>4</xdr:col>
          <xdr:colOff>1047750</xdr:colOff>
          <xdr:row>181</xdr:row>
          <xdr:rowOff>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179</xdr:row>
          <xdr:rowOff>209550</xdr:rowOff>
        </xdr:from>
        <xdr:to>
          <xdr:col>5</xdr:col>
          <xdr:colOff>1028700</xdr:colOff>
          <xdr:row>181</xdr:row>
          <xdr:rowOff>19050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180</xdr:row>
          <xdr:rowOff>190500</xdr:rowOff>
        </xdr:from>
        <xdr:to>
          <xdr:col>1</xdr:col>
          <xdr:colOff>1009650</xdr:colOff>
          <xdr:row>182</xdr:row>
          <xdr:rowOff>9525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180</xdr:row>
          <xdr:rowOff>200025</xdr:rowOff>
        </xdr:from>
        <xdr:to>
          <xdr:col>3</xdr:col>
          <xdr:colOff>466725</xdr:colOff>
          <xdr:row>182</xdr:row>
          <xdr:rowOff>9525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180</xdr:row>
          <xdr:rowOff>190500</xdr:rowOff>
        </xdr:from>
        <xdr:to>
          <xdr:col>4</xdr:col>
          <xdr:colOff>1038225</xdr:colOff>
          <xdr:row>182</xdr:row>
          <xdr:rowOff>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180</xdr:row>
          <xdr:rowOff>180975</xdr:rowOff>
        </xdr:from>
        <xdr:to>
          <xdr:col>5</xdr:col>
          <xdr:colOff>1028700</xdr:colOff>
          <xdr:row>181</xdr:row>
          <xdr:rowOff>238125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普及・啓発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180</xdr:row>
          <xdr:rowOff>190500</xdr:rowOff>
        </xdr:from>
        <xdr:to>
          <xdr:col>7</xdr:col>
          <xdr:colOff>400050</xdr:colOff>
          <xdr:row>182</xdr:row>
          <xdr:rowOff>9525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181</xdr:row>
          <xdr:rowOff>200025</xdr:rowOff>
        </xdr:from>
        <xdr:to>
          <xdr:col>1</xdr:col>
          <xdr:colOff>1019175</xdr:colOff>
          <xdr:row>183</xdr:row>
          <xdr:rowOff>19050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181</xdr:row>
          <xdr:rowOff>200025</xdr:rowOff>
        </xdr:from>
        <xdr:to>
          <xdr:col>3</xdr:col>
          <xdr:colOff>476250</xdr:colOff>
          <xdr:row>183</xdr:row>
          <xdr:rowOff>19050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223</xdr:row>
          <xdr:rowOff>209550</xdr:rowOff>
        </xdr:from>
        <xdr:to>
          <xdr:col>1</xdr:col>
          <xdr:colOff>1019175</xdr:colOff>
          <xdr:row>225</xdr:row>
          <xdr:rowOff>28575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223</xdr:row>
          <xdr:rowOff>200025</xdr:rowOff>
        </xdr:from>
        <xdr:to>
          <xdr:col>3</xdr:col>
          <xdr:colOff>457200</xdr:colOff>
          <xdr:row>225</xdr:row>
          <xdr:rowOff>9525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223</xdr:row>
          <xdr:rowOff>190500</xdr:rowOff>
        </xdr:from>
        <xdr:to>
          <xdr:col>4</xdr:col>
          <xdr:colOff>1047750</xdr:colOff>
          <xdr:row>225</xdr:row>
          <xdr:rowOff>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223</xdr:row>
          <xdr:rowOff>209550</xdr:rowOff>
        </xdr:from>
        <xdr:to>
          <xdr:col>5</xdr:col>
          <xdr:colOff>1028700</xdr:colOff>
          <xdr:row>225</xdr:row>
          <xdr:rowOff>19050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224</xdr:row>
          <xdr:rowOff>190500</xdr:rowOff>
        </xdr:from>
        <xdr:to>
          <xdr:col>1</xdr:col>
          <xdr:colOff>1009650</xdr:colOff>
          <xdr:row>226</xdr:row>
          <xdr:rowOff>9525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224</xdr:row>
          <xdr:rowOff>200025</xdr:rowOff>
        </xdr:from>
        <xdr:to>
          <xdr:col>3</xdr:col>
          <xdr:colOff>466725</xdr:colOff>
          <xdr:row>226</xdr:row>
          <xdr:rowOff>9525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224</xdr:row>
          <xdr:rowOff>190500</xdr:rowOff>
        </xdr:from>
        <xdr:to>
          <xdr:col>4</xdr:col>
          <xdr:colOff>1038225</xdr:colOff>
          <xdr:row>226</xdr:row>
          <xdr:rowOff>0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224</xdr:row>
          <xdr:rowOff>180975</xdr:rowOff>
        </xdr:from>
        <xdr:to>
          <xdr:col>5</xdr:col>
          <xdr:colOff>1028700</xdr:colOff>
          <xdr:row>225</xdr:row>
          <xdr:rowOff>238125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普及・啓発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224</xdr:row>
          <xdr:rowOff>190500</xdr:rowOff>
        </xdr:from>
        <xdr:to>
          <xdr:col>7</xdr:col>
          <xdr:colOff>400050</xdr:colOff>
          <xdr:row>226</xdr:row>
          <xdr:rowOff>9525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225</xdr:row>
          <xdr:rowOff>200025</xdr:rowOff>
        </xdr:from>
        <xdr:to>
          <xdr:col>1</xdr:col>
          <xdr:colOff>1019175</xdr:colOff>
          <xdr:row>227</xdr:row>
          <xdr:rowOff>19050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225</xdr:row>
          <xdr:rowOff>200025</xdr:rowOff>
        </xdr:from>
        <xdr:to>
          <xdr:col>3</xdr:col>
          <xdr:colOff>476250</xdr:colOff>
          <xdr:row>227</xdr:row>
          <xdr:rowOff>19050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267</xdr:row>
          <xdr:rowOff>209550</xdr:rowOff>
        </xdr:from>
        <xdr:to>
          <xdr:col>1</xdr:col>
          <xdr:colOff>1019175</xdr:colOff>
          <xdr:row>269</xdr:row>
          <xdr:rowOff>28575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267</xdr:row>
          <xdr:rowOff>200025</xdr:rowOff>
        </xdr:from>
        <xdr:to>
          <xdr:col>3</xdr:col>
          <xdr:colOff>457200</xdr:colOff>
          <xdr:row>269</xdr:row>
          <xdr:rowOff>9525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267</xdr:row>
          <xdr:rowOff>190500</xdr:rowOff>
        </xdr:from>
        <xdr:to>
          <xdr:col>4</xdr:col>
          <xdr:colOff>1047750</xdr:colOff>
          <xdr:row>269</xdr:row>
          <xdr:rowOff>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267</xdr:row>
          <xdr:rowOff>209550</xdr:rowOff>
        </xdr:from>
        <xdr:to>
          <xdr:col>5</xdr:col>
          <xdr:colOff>1028700</xdr:colOff>
          <xdr:row>269</xdr:row>
          <xdr:rowOff>19050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268</xdr:row>
          <xdr:rowOff>190500</xdr:rowOff>
        </xdr:from>
        <xdr:to>
          <xdr:col>1</xdr:col>
          <xdr:colOff>1009650</xdr:colOff>
          <xdr:row>270</xdr:row>
          <xdr:rowOff>9525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268</xdr:row>
          <xdr:rowOff>200025</xdr:rowOff>
        </xdr:from>
        <xdr:to>
          <xdr:col>3</xdr:col>
          <xdr:colOff>466725</xdr:colOff>
          <xdr:row>270</xdr:row>
          <xdr:rowOff>9525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268</xdr:row>
          <xdr:rowOff>190500</xdr:rowOff>
        </xdr:from>
        <xdr:to>
          <xdr:col>4</xdr:col>
          <xdr:colOff>1038225</xdr:colOff>
          <xdr:row>270</xdr:row>
          <xdr:rowOff>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268</xdr:row>
          <xdr:rowOff>180975</xdr:rowOff>
        </xdr:from>
        <xdr:to>
          <xdr:col>5</xdr:col>
          <xdr:colOff>1028700</xdr:colOff>
          <xdr:row>269</xdr:row>
          <xdr:rowOff>238125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普及・啓発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268</xdr:row>
          <xdr:rowOff>190500</xdr:rowOff>
        </xdr:from>
        <xdr:to>
          <xdr:col>7</xdr:col>
          <xdr:colOff>400050</xdr:colOff>
          <xdr:row>270</xdr:row>
          <xdr:rowOff>9525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269</xdr:row>
          <xdr:rowOff>200025</xdr:rowOff>
        </xdr:from>
        <xdr:to>
          <xdr:col>1</xdr:col>
          <xdr:colOff>1019175</xdr:colOff>
          <xdr:row>271</xdr:row>
          <xdr:rowOff>19050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269</xdr:row>
          <xdr:rowOff>200025</xdr:rowOff>
        </xdr:from>
        <xdr:to>
          <xdr:col>3</xdr:col>
          <xdr:colOff>476250</xdr:colOff>
          <xdr:row>271</xdr:row>
          <xdr:rowOff>19050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311</xdr:row>
          <xdr:rowOff>209550</xdr:rowOff>
        </xdr:from>
        <xdr:to>
          <xdr:col>1</xdr:col>
          <xdr:colOff>1019175</xdr:colOff>
          <xdr:row>313</xdr:row>
          <xdr:rowOff>28575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311</xdr:row>
          <xdr:rowOff>200025</xdr:rowOff>
        </xdr:from>
        <xdr:to>
          <xdr:col>3</xdr:col>
          <xdr:colOff>457200</xdr:colOff>
          <xdr:row>313</xdr:row>
          <xdr:rowOff>9525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311</xdr:row>
          <xdr:rowOff>190500</xdr:rowOff>
        </xdr:from>
        <xdr:to>
          <xdr:col>4</xdr:col>
          <xdr:colOff>1047750</xdr:colOff>
          <xdr:row>313</xdr:row>
          <xdr:rowOff>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311</xdr:row>
          <xdr:rowOff>209550</xdr:rowOff>
        </xdr:from>
        <xdr:to>
          <xdr:col>5</xdr:col>
          <xdr:colOff>1028700</xdr:colOff>
          <xdr:row>313</xdr:row>
          <xdr:rowOff>19050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312</xdr:row>
          <xdr:rowOff>190500</xdr:rowOff>
        </xdr:from>
        <xdr:to>
          <xdr:col>1</xdr:col>
          <xdr:colOff>1009650</xdr:colOff>
          <xdr:row>314</xdr:row>
          <xdr:rowOff>9525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312</xdr:row>
          <xdr:rowOff>200025</xdr:rowOff>
        </xdr:from>
        <xdr:to>
          <xdr:col>3</xdr:col>
          <xdr:colOff>466725</xdr:colOff>
          <xdr:row>314</xdr:row>
          <xdr:rowOff>9525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312</xdr:row>
          <xdr:rowOff>190500</xdr:rowOff>
        </xdr:from>
        <xdr:to>
          <xdr:col>4</xdr:col>
          <xdr:colOff>1038225</xdr:colOff>
          <xdr:row>314</xdr:row>
          <xdr:rowOff>0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312</xdr:row>
          <xdr:rowOff>180975</xdr:rowOff>
        </xdr:from>
        <xdr:to>
          <xdr:col>5</xdr:col>
          <xdr:colOff>1028700</xdr:colOff>
          <xdr:row>313</xdr:row>
          <xdr:rowOff>238125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普及・啓発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312</xdr:row>
          <xdr:rowOff>190500</xdr:rowOff>
        </xdr:from>
        <xdr:to>
          <xdr:col>7</xdr:col>
          <xdr:colOff>400050</xdr:colOff>
          <xdr:row>314</xdr:row>
          <xdr:rowOff>9525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313</xdr:row>
          <xdr:rowOff>200025</xdr:rowOff>
        </xdr:from>
        <xdr:to>
          <xdr:col>1</xdr:col>
          <xdr:colOff>1019175</xdr:colOff>
          <xdr:row>315</xdr:row>
          <xdr:rowOff>19050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313</xdr:row>
          <xdr:rowOff>200025</xdr:rowOff>
        </xdr:from>
        <xdr:to>
          <xdr:col>3</xdr:col>
          <xdr:colOff>476250</xdr:colOff>
          <xdr:row>315</xdr:row>
          <xdr:rowOff>19050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355</xdr:row>
          <xdr:rowOff>209550</xdr:rowOff>
        </xdr:from>
        <xdr:to>
          <xdr:col>1</xdr:col>
          <xdr:colOff>1019175</xdr:colOff>
          <xdr:row>357</xdr:row>
          <xdr:rowOff>28575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355</xdr:row>
          <xdr:rowOff>200025</xdr:rowOff>
        </xdr:from>
        <xdr:to>
          <xdr:col>3</xdr:col>
          <xdr:colOff>457200</xdr:colOff>
          <xdr:row>357</xdr:row>
          <xdr:rowOff>9525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355</xdr:row>
          <xdr:rowOff>190500</xdr:rowOff>
        </xdr:from>
        <xdr:to>
          <xdr:col>4</xdr:col>
          <xdr:colOff>1047750</xdr:colOff>
          <xdr:row>357</xdr:row>
          <xdr:rowOff>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355</xdr:row>
          <xdr:rowOff>209550</xdr:rowOff>
        </xdr:from>
        <xdr:to>
          <xdr:col>5</xdr:col>
          <xdr:colOff>1028700</xdr:colOff>
          <xdr:row>357</xdr:row>
          <xdr:rowOff>19050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356</xdr:row>
          <xdr:rowOff>190500</xdr:rowOff>
        </xdr:from>
        <xdr:to>
          <xdr:col>1</xdr:col>
          <xdr:colOff>1009650</xdr:colOff>
          <xdr:row>358</xdr:row>
          <xdr:rowOff>9525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356</xdr:row>
          <xdr:rowOff>200025</xdr:rowOff>
        </xdr:from>
        <xdr:to>
          <xdr:col>3</xdr:col>
          <xdr:colOff>466725</xdr:colOff>
          <xdr:row>358</xdr:row>
          <xdr:rowOff>9525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356</xdr:row>
          <xdr:rowOff>190500</xdr:rowOff>
        </xdr:from>
        <xdr:to>
          <xdr:col>4</xdr:col>
          <xdr:colOff>1038225</xdr:colOff>
          <xdr:row>358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356</xdr:row>
          <xdr:rowOff>180975</xdr:rowOff>
        </xdr:from>
        <xdr:to>
          <xdr:col>5</xdr:col>
          <xdr:colOff>1028700</xdr:colOff>
          <xdr:row>357</xdr:row>
          <xdr:rowOff>238125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普及・啓発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356</xdr:row>
          <xdr:rowOff>190500</xdr:rowOff>
        </xdr:from>
        <xdr:to>
          <xdr:col>7</xdr:col>
          <xdr:colOff>400050</xdr:colOff>
          <xdr:row>358</xdr:row>
          <xdr:rowOff>9525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357</xdr:row>
          <xdr:rowOff>200025</xdr:rowOff>
        </xdr:from>
        <xdr:to>
          <xdr:col>1</xdr:col>
          <xdr:colOff>1019175</xdr:colOff>
          <xdr:row>359</xdr:row>
          <xdr:rowOff>19050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357</xdr:row>
          <xdr:rowOff>200025</xdr:rowOff>
        </xdr:from>
        <xdr:to>
          <xdr:col>3</xdr:col>
          <xdr:colOff>476250</xdr:colOff>
          <xdr:row>359</xdr:row>
          <xdr:rowOff>19050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399</xdr:row>
          <xdr:rowOff>209550</xdr:rowOff>
        </xdr:from>
        <xdr:to>
          <xdr:col>1</xdr:col>
          <xdr:colOff>1019175</xdr:colOff>
          <xdr:row>401</xdr:row>
          <xdr:rowOff>28575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399</xdr:row>
          <xdr:rowOff>200025</xdr:rowOff>
        </xdr:from>
        <xdr:to>
          <xdr:col>3</xdr:col>
          <xdr:colOff>457200</xdr:colOff>
          <xdr:row>401</xdr:row>
          <xdr:rowOff>9525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399</xdr:row>
          <xdr:rowOff>190500</xdr:rowOff>
        </xdr:from>
        <xdr:to>
          <xdr:col>4</xdr:col>
          <xdr:colOff>1047750</xdr:colOff>
          <xdr:row>401</xdr:row>
          <xdr:rowOff>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399</xdr:row>
          <xdr:rowOff>209550</xdr:rowOff>
        </xdr:from>
        <xdr:to>
          <xdr:col>5</xdr:col>
          <xdr:colOff>1028700</xdr:colOff>
          <xdr:row>401</xdr:row>
          <xdr:rowOff>19050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400</xdr:row>
          <xdr:rowOff>190500</xdr:rowOff>
        </xdr:from>
        <xdr:to>
          <xdr:col>1</xdr:col>
          <xdr:colOff>1009650</xdr:colOff>
          <xdr:row>402</xdr:row>
          <xdr:rowOff>9525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400</xdr:row>
          <xdr:rowOff>200025</xdr:rowOff>
        </xdr:from>
        <xdr:to>
          <xdr:col>3</xdr:col>
          <xdr:colOff>466725</xdr:colOff>
          <xdr:row>402</xdr:row>
          <xdr:rowOff>9525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400</xdr:row>
          <xdr:rowOff>190500</xdr:rowOff>
        </xdr:from>
        <xdr:to>
          <xdr:col>4</xdr:col>
          <xdr:colOff>1038225</xdr:colOff>
          <xdr:row>402</xdr:row>
          <xdr:rowOff>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400</xdr:row>
          <xdr:rowOff>180975</xdr:rowOff>
        </xdr:from>
        <xdr:to>
          <xdr:col>5</xdr:col>
          <xdr:colOff>1028700</xdr:colOff>
          <xdr:row>401</xdr:row>
          <xdr:rowOff>238125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普及・啓発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400</xdr:row>
          <xdr:rowOff>190500</xdr:rowOff>
        </xdr:from>
        <xdr:to>
          <xdr:col>7</xdr:col>
          <xdr:colOff>400050</xdr:colOff>
          <xdr:row>402</xdr:row>
          <xdr:rowOff>9525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401</xdr:row>
          <xdr:rowOff>200025</xdr:rowOff>
        </xdr:from>
        <xdr:to>
          <xdr:col>1</xdr:col>
          <xdr:colOff>1019175</xdr:colOff>
          <xdr:row>403</xdr:row>
          <xdr:rowOff>19050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401</xdr:row>
          <xdr:rowOff>200025</xdr:rowOff>
        </xdr:from>
        <xdr:to>
          <xdr:col>3</xdr:col>
          <xdr:colOff>476250</xdr:colOff>
          <xdr:row>403</xdr:row>
          <xdr:rowOff>19050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443</xdr:row>
          <xdr:rowOff>209550</xdr:rowOff>
        </xdr:from>
        <xdr:to>
          <xdr:col>1</xdr:col>
          <xdr:colOff>1019175</xdr:colOff>
          <xdr:row>445</xdr:row>
          <xdr:rowOff>28575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443</xdr:row>
          <xdr:rowOff>200025</xdr:rowOff>
        </xdr:from>
        <xdr:to>
          <xdr:col>3</xdr:col>
          <xdr:colOff>457200</xdr:colOff>
          <xdr:row>445</xdr:row>
          <xdr:rowOff>9525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443</xdr:row>
          <xdr:rowOff>190500</xdr:rowOff>
        </xdr:from>
        <xdr:to>
          <xdr:col>4</xdr:col>
          <xdr:colOff>1047750</xdr:colOff>
          <xdr:row>445</xdr:row>
          <xdr:rowOff>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443</xdr:row>
          <xdr:rowOff>209550</xdr:rowOff>
        </xdr:from>
        <xdr:to>
          <xdr:col>5</xdr:col>
          <xdr:colOff>1028700</xdr:colOff>
          <xdr:row>445</xdr:row>
          <xdr:rowOff>19050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444</xdr:row>
          <xdr:rowOff>190500</xdr:rowOff>
        </xdr:from>
        <xdr:to>
          <xdr:col>1</xdr:col>
          <xdr:colOff>1009650</xdr:colOff>
          <xdr:row>446</xdr:row>
          <xdr:rowOff>9525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444</xdr:row>
          <xdr:rowOff>200025</xdr:rowOff>
        </xdr:from>
        <xdr:to>
          <xdr:col>3</xdr:col>
          <xdr:colOff>466725</xdr:colOff>
          <xdr:row>446</xdr:row>
          <xdr:rowOff>9525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444</xdr:row>
          <xdr:rowOff>190500</xdr:rowOff>
        </xdr:from>
        <xdr:to>
          <xdr:col>4</xdr:col>
          <xdr:colOff>1038225</xdr:colOff>
          <xdr:row>446</xdr:row>
          <xdr:rowOff>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444</xdr:row>
          <xdr:rowOff>180975</xdr:rowOff>
        </xdr:from>
        <xdr:to>
          <xdr:col>5</xdr:col>
          <xdr:colOff>1028700</xdr:colOff>
          <xdr:row>445</xdr:row>
          <xdr:rowOff>238125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普及・啓発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444</xdr:row>
          <xdr:rowOff>190500</xdr:rowOff>
        </xdr:from>
        <xdr:to>
          <xdr:col>7</xdr:col>
          <xdr:colOff>400050</xdr:colOff>
          <xdr:row>446</xdr:row>
          <xdr:rowOff>9525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445</xdr:row>
          <xdr:rowOff>200025</xdr:rowOff>
        </xdr:from>
        <xdr:to>
          <xdr:col>1</xdr:col>
          <xdr:colOff>1019175</xdr:colOff>
          <xdr:row>447</xdr:row>
          <xdr:rowOff>19050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445</xdr:row>
          <xdr:rowOff>200025</xdr:rowOff>
        </xdr:from>
        <xdr:to>
          <xdr:col>3</xdr:col>
          <xdr:colOff>476250</xdr:colOff>
          <xdr:row>447</xdr:row>
          <xdr:rowOff>19050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487</xdr:row>
          <xdr:rowOff>209550</xdr:rowOff>
        </xdr:from>
        <xdr:to>
          <xdr:col>1</xdr:col>
          <xdr:colOff>1019175</xdr:colOff>
          <xdr:row>489</xdr:row>
          <xdr:rowOff>28575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487</xdr:row>
          <xdr:rowOff>200025</xdr:rowOff>
        </xdr:from>
        <xdr:to>
          <xdr:col>3</xdr:col>
          <xdr:colOff>457200</xdr:colOff>
          <xdr:row>489</xdr:row>
          <xdr:rowOff>9525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487</xdr:row>
          <xdr:rowOff>190500</xdr:rowOff>
        </xdr:from>
        <xdr:to>
          <xdr:col>4</xdr:col>
          <xdr:colOff>1047750</xdr:colOff>
          <xdr:row>489</xdr:row>
          <xdr:rowOff>0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487</xdr:row>
          <xdr:rowOff>209550</xdr:rowOff>
        </xdr:from>
        <xdr:to>
          <xdr:col>5</xdr:col>
          <xdr:colOff>1028700</xdr:colOff>
          <xdr:row>489</xdr:row>
          <xdr:rowOff>19050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488</xdr:row>
          <xdr:rowOff>190500</xdr:rowOff>
        </xdr:from>
        <xdr:to>
          <xdr:col>1</xdr:col>
          <xdr:colOff>1009650</xdr:colOff>
          <xdr:row>490</xdr:row>
          <xdr:rowOff>9525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488</xdr:row>
          <xdr:rowOff>200025</xdr:rowOff>
        </xdr:from>
        <xdr:to>
          <xdr:col>3</xdr:col>
          <xdr:colOff>466725</xdr:colOff>
          <xdr:row>490</xdr:row>
          <xdr:rowOff>9525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488</xdr:row>
          <xdr:rowOff>190500</xdr:rowOff>
        </xdr:from>
        <xdr:to>
          <xdr:col>4</xdr:col>
          <xdr:colOff>1038225</xdr:colOff>
          <xdr:row>490</xdr:row>
          <xdr:rowOff>0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488</xdr:row>
          <xdr:rowOff>180975</xdr:rowOff>
        </xdr:from>
        <xdr:to>
          <xdr:col>5</xdr:col>
          <xdr:colOff>1028700</xdr:colOff>
          <xdr:row>489</xdr:row>
          <xdr:rowOff>238125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普及・啓発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488</xdr:row>
          <xdr:rowOff>190500</xdr:rowOff>
        </xdr:from>
        <xdr:to>
          <xdr:col>7</xdr:col>
          <xdr:colOff>400050</xdr:colOff>
          <xdr:row>490</xdr:row>
          <xdr:rowOff>9525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489</xdr:row>
          <xdr:rowOff>200025</xdr:rowOff>
        </xdr:from>
        <xdr:to>
          <xdr:col>1</xdr:col>
          <xdr:colOff>1019175</xdr:colOff>
          <xdr:row>491</xdr:row>
          <xdr:rowOff>19050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489</xdr:row>
          <xdr:rowOff>200025</xdr:rowOff>
        </xdr:from>
        <xdr:to>
          <xdr:col>3</xdr:col>
          <xdr:colOff>476250</xdr:colOff>
          <xdr:row>491</xdr:row>
          <xdr:rowOff>19050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531</xdr:row>
          <xdr:rowOff>209550</xdr:rowOff>
        </xdr:from>
        <xdr:to>
          <xdr:col>1</xdr:col>
          <xdr:colOff>1019175</xdr:colOff>
          <xdr:row>533</xdr:row>
          <xdr:rowOff>28575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531</xdr:row>
          <xdr:rowOff>200025</xdr:rowOff>
        </xdr:from>
        <xdr:to>
          <xdr:col>3</xdr:col>
          <xdr:colOff>457200</xdr:colOff>
          <xdr:row>533</xdr:row>
          <xdr:rowOff>9525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531</xdr:row>
          <xdr:rowOff>190500</xdr:rowOff>
        </xdr:from>
        <xdr:to>
          <xdr:col>4</xdr:col>
          <xdr:colOff>1047750</xdr:colOff>
          <xdr:row>533</xdr:row>
          <xdr:rowOff>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531</xdr:row>
          <xdr:rowOff>209550</xdr:rowOff>
        </xdr:from>
        <xdr:to>
          <xdr:col>5</xdr:col>
          <xdr:colOff>1028700</xdr:colOff>
          <xdr:row>533</xdr:row>
          <xdr:rowOff>19050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532</xdr:row>
          <xdr:rowOff>190500</xdr:rowOff>
        </xdr:from>
        <xdr:to>
          <xdr:col>1</xdr:col>
          <xdr:colOff>1009650</xdr:colOff>
          <xdr:row>534</xdr:row>
          <xdr:rowOff>9525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532</xdr:row>
          <xdr:rowOff>200025</xdr:rowOff>
        </xdr:from>
        <xdr:to>
          <xdr:col>3</xdr:col>
          <xdr:colOff>466725</xdr:colOff>
          <xdr:row>534</xdr:row>
          <xdr:rowOff>9525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532</xdr:row>
          <xdr:rowOff>190500</xdr:rowOff>
        </xdr:from>
        <xdr:to>
          <xdr:col>4</xdr:col>
          <xdr:colOff>1038225</xdr:colOff>
          <xdr:row>534</xdr:row>
          <xdr:rowOff>0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532</xdr:row>
          <xdr:rowOff>180975</xdr:rowOff>
        </xdr:from>
        <xdr:to>
          <xdr:col>5</xdr:col>
          <xdr:colOff>1028700</xdr:colOff>
          <xdr:row>533</xdr:row>
          <xdr:rowOff>238125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普及・啓発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532</xdr:row>
          <xdr:rowOff>190500</xdr:rowOff>
        </xdr:from>
        <xdr:to>
          <xdr:col>7</xdr:col>
          <xdr:colOff>400050</xdr:colOff>
          <xdr:row>534</xdr:row>
          <xdr:rowOff>9525</xdr:rowOff>
        </xdr:to>
        <xdr:sp macro="" textlink="">
          <xdr:nvSpPr>
            <xdr:cNvPr id="6332" name="Check Box 188" hidden="1">
              <a:extLst>
                <a:ext uri="{63B3BB69-23CF-44E3-9099-C40C66FF867C}">
                  <a14:compatExt spid="_x0000_s6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533</xdr:row>
          <xdr:rowOff>200025</xdr:rowOff>
        </xdr:from>
        <xdr:to>
          <xdr:col>1</xdr:col>
          <xdr:colOff>1019175</xdr:colOff>
          <xdr:row>535</xdr:row>
          <xdr:rowOff>19050</xdr:rowOff>
        </xdr:to>
        <xdr:sp macro="" textlink="">
          <xdr:nvSpPr>
            <xdr:cNvPr id="6333" name="Check Box 189" hidden="1">
              <a:extLst>
                <a:ext uri="{63B3BB69-23CF-44E3-9099-C40C66FF867C}">
                  <a14:compatExt spid="_x0000_s6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533</xdr:row>
          <xdr:rowOff>200025</xdr:rowOff>
        </xdr:from>
        <xdr:to>
          <xdr:col>3</xdr:col>
          <xdr:colOff>476250</xdr:colOff>
          <xdr:row>535</xdr:row>
          <xdr:rowOff>19050</xdr:rowOff>
        </xdr:to>
        <xdr:sp macro="" textlink="">
          <xdr:nvSpPr>
            <xdr:cNvPr id="6334" name="Check Box 190" hidden="1">
              <a:extLst>
                <a:ext uri="{63B3BB69-23CF-44E3-9099-C40C66FF867C}">
                  <a14:compatExt spid="_x0000_s6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575</xdr:row>
          <xdr:rowOff>209550</xdr:rowOff>
        </xdr:from>
        <xdr:to>
          <xdr:col>1</xdr:col>
          <xdr:colOff>1019175</xdr:colOff>
          <xdr:row>577</xdr:row>
          <xdr:rowOff>28575</xdr:rowOff>
        </xdr:to>
        <xdr:sp macro="" textlink="">
          <xdr:nvSpPr>
            <xdr:cNvPr id="6335" name="Check Box 191" hidden="1">
              <a:extLst>
                <a:ext uri="{63B3BB69-23CF-44E3-9099-C40C66FF867C}">
                  <a14:compatExt spid="_x0000_s6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575</xdr:row>
          <xdr:rowOff>200025</xdr:rowOff>
        </xdr:from>
        <xdr:to>
          <xdr:col>3</xdr:col>
          <xdr:colOff>457200</xdr:colOff>
          <xdr:row>577</xdr:row>
          <xdr:rowOff>9525</xdr:rowOff>
        </xdr:to>
        <xdr:sp macro="" textlink="">
          <xdr:nvSpPr>
            <xdr:cNvPr id="6336" name="Check Box 192" hidden="1">
              <a:extLst>
                <a:ext uri="{63B3BB69-23CF-44E3-9099-C40C66FF867C}">
                  <a14:compatExt spid="_x0000_s6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575</xdr:row>
          <xdr:rowOff>190500</xdr:rowOff>
        </xdr:from>
        <xdr:to>
          <xdr:col>4</xdr:col>
          <xdr:colOff>1047750</xdr:colOff>
          <xdr:row>577</xdr:row>
          <xdr:rowOff>0</xdr:rowOff>
        </xdr:to>
        <xdr:sp macro="" textlink="">
          <xdr:nvSpPr>
            <xdr:cNvPr id="6337" name="Check Box 193" hidden="1">
              <a:extLst>
                <a:ext uri="{63B3BB69-23CF-44E3-9099-C40C66FF867C}">
                  <a14:compatExt spid="_x0000_s6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575</xdr:row>
          <xdr:rowOff>209550</xdr:rowOff>
        </xdr:from>
        <xdr:to>
          <xdr:col>5</xdr:col>
          <xdr:colOff>1028700</xdr:colOff>
          <xdr:row>577</xdr:row>
          <xdr:rowOff>19050</xdr:rowOff>
        </xdr:to>
        <xdr:sp macro="" textlink="">
          <xdr:nvSpPr>
            <xdr:cNvPr id="6338" name="Check Box 194" hidden="1">
              <a:extLst>
                <a:ext uri="{63B3BB69-23CF-44E3-9099-C40C66FF867C}">
                  <a14:compatExt spid="_x0000_s6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576</xdr:row>
          <xdr:rowOff>190500</xdr:rowOff>
        </xdr:from>
        <xdr:to>
          <xdr:col>1</xdr:col>
          <xdr:colOff>1009650</xdr:colOff>
          <xdr:row>578</xdr:row>
          <xdr:rowOff>9525</xdr:rowOff>
        </xdr:to>
        <xdr:sp macro="" textlink="">
          <xdr:nvSpPr>
            <xdr:cNvPr id="6339" name="Check Box 195" hidden="1">
              <a:extLst>
                <a:ext uri="{63B3BB69-23CF-44E3-9099-C40C66FF867C}">
                  <a14:compatExt spid="_x0000_s6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576</xdr:row>
          <xdr:rowOff>200025</xdr:rowOff>
        </xdr:from>
        <xdr:to>
          <xdr:col>3</xdr:col>
          <xdr:colOff>466725</xdr:colOff>
          <xdr:row>578</xdr:row>
          <xdr:rowOff>9525</xdr:rowOff>
        </xdr:to>
        <xdr:sp macro="" textlink="">
          <xdr:nvSpPr>
            <xdr:cNvPr id="6340" name="Check Box 196" hidden="1">
              <a:extLst>
                <a:ext uri="{63B3BB69-23CF-44E3-9099-C40C66FF867C}">
                  <a14:compatExt spid="_x0000_s6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576</xdr:row>
          <xdr:rowOff>190500</xdr:rowOff>
        </xdr:from>
        <xdr:to>
          <xdr:col>4</xdr:col>
          <xdr:colOff>1038225</xdr:colOff>
          <xdr:row>578</xdr:row>
          <xdr:rowOff>0</xdr:rowOff>
        </xdr:to>
        <xdr:sp macro="" textlink="">
          <xdr:nvSpPr>
            <xdr:cNvPr id="6341" name="Check Box 197" hidden="1">
              <a:extLst>
                <a:ext uri="{63B3BB69-23CF-44E3-9099-C40C66FF867C}">
                  <a14:compatExt spid="_x0000_s6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576</xdr:row>
          <xdr:rowOff>180975</xdr:rowOff>
        </xdr:from>
        <xdr:to>
          <xdr:col>5</xdr:col>
          <xdr:colOff>1028700</xdr:colOff>
          <xdr:row>577</xdr:row>
          <xdr:rowOff>238125</xdr:rowOff>
        </xdr:to>
        <xdr:sp macro="" textlink="">
          <xdr:nvSpPr>
            <xdr:cNvPr id="6342" name="Check Box 198" hidden="1">
              <a:extLst>
                <a:ext uri="{63B3BB69-23CF-44E3-9099-C40C66FF867C}">
                  <a14:compatExt spid="_x0000_s6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普及・啓発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576</xdr:row>
          <xdr:rowOff>190500</xdr:rowOff>
        </xdr:from>
        <xdr:to>
          <xdr:col>7</xdr:col>
          <xdr:colOff>400050</xdr:colOff>
          <xdr:row>578</xdr:row>
          <xdr:rowOff>9525</xdr:rowOff>
        </xdr:to>
        <xdr:sp macro="" textlink="">
          <xdr:nvSpPr>
            <xdr:cNvPr id="6343" name="Check Box 199" hidden="1">
              <a:extLst>
                <a:ext uri="{63B3BB69-23CF-44E3-9099-C40C66FF867C}">
                  <a14:compatExt spid="_x0000_s6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577</xdr:row>
          <xdr:rowOff>200025</xdr:rowOff>
        </xdr:from>
        <xdr:to>
          <xdr:col>1</xdr:col>
          <xdr:colOff>1019175</xdr:colOff>
          <xdr:row>579</xdr:row>
          <xdr:rowOff>19050</xdr:rowOff>
        </xdr:to>
        <xdr:sp macro="" textlink="">
          <xdr:nvSpPr>
            <xdr:cNvPr id="6344" name="Check Box 200" hidden="1">
              <a:extLst>
                <a:ext uri="{63B3BB69-23CF-44E3-9099-C40C66FF867C}">
                  <a14:compatExt spid="_x0000_s6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577</xdr:row>
          <xdr:rowOff>200025</xdr:rowOff>
        </xdr:from>
        <xdr:to>
          <xdr:col>3</xdr:col>
          <xdr:colOff>476250</xdr:colOff>
          <xdr:row>579</xdr:row>
          <xdr:rowOff>19050</xdr:rowOff>
        </xdr:to>
        <xdr:sp macro="" textlink="">
          <xdr:nvSpPr>
            <xdr:cNvPr id="6345" name="Check Box 201" hidden="1">
              <a:extLst>
                <a:ext uri="{63B3BB69-23CF-44E3-9099-C40C66FF867C}">
                  <a14:compatExt spid="_x0000_s6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619</xdr:row>
          <xdr:rowOff>209550</xdr:rowOff>
        </xdr:from>
        <xdr:to>
          <xdr:col>1</xdr:col>
          <xdr:colOff>1019175</xdr:colOff>
          <xdr:row>621</xdr:row>
          <xdr:rowOff>28575</xdr:rowOff>
        </xdr:to>
        <xdr:sp macro="" textlink="">
          <xdr:nvSpPr>
            <xdr:cNvPr id="6346" name="Check Box 202" hidden="1">
              <a:extLst>
                <a:ext uri="{63B3BB69-23CF-44E3-9099-C40C66FF867C}">
                  <a14:compatExt spid="_x0000_s6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619</xdr:row>
          <xdr:rowOff>200025</xdr:rowOff>
        </xdr:from>
        <xdr:to>
          <xdr:col>3</xdr:col>
          <xdr:colOff>457200</xdr:colOff>
          <xdr:row>621</xdr:row>
          <xdr:rowOff>9525</xdr:rowOff>
        </xdr:to>
        <xdr:sp macro="" textlink="">
          <xdr:nvSpPr>
            <xdr:cNvPr id="6347" name="Check Box 203" hidden="1">
              <a:extLst>
                <a:ext uri="{63B3BB69-23CF-44E3-9099-C40C66FF867C}">
                  <a14:compatExt spid="_x0000_s6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619</xdr:row>
          <xdr:rowOff>190500</xdr:rowOff>
        </xdr:from>
        <xdr:to>
          <xdr:col>4</xdr:col>
          <xdr:colOff>1047750</xdr:colOff>
          <xdr:row>621</xdr:row>
          <xdr:rowOff>0</xdr:rowOff>
        </xdr:to>
        <xdr:sp macro="" textlink="">
          <xdr:nvSpPr>
            <xdr:cNvPr id="6348" name="Check Box 204" hidden="1">
              <a:extLst>
                <a:ext uri="{63B3BB69-23CF-44E3-9099-C40C66FF867C}">
                  <a14:compatExt spid="_x0000_s6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619</xdr:row>
          <xdr:rowOff>209550</xdr:rowOff>
        </xdr:from>
        <xdr:to>
          <xdr:col>5</xdr:col>
          <xdr:colOff>1028700</xdr:colOff>
          <xdr:row>621</xdr:row>
          <xdr:rowOff>19050</xdr:rowOff>
        </xdr:to>
        <xdr:sp macro="" textlink="">
          <xdr:nvSpPr>
            <xdr:cNvPr id="6349" name="Check Box 205" hidden="1">
              <a:extLst>
                <a:ext uri="{63B3BB69-23CF-44E3-9099-C40C66FF867C}">
                  <a14:compatExt spid="_x0000_s6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620</xdr:row>
          <xdr:rowOff>190500</xdr:rowOff>
        </xdr:from>
        <xdr:to>
          <xdr:col>1</xdr:col>
          <xdr:colOff>1009650</xdr:colOff>
          <xdr:row>622</xdr:row>
          <xdr:rowOff>9525</xdr:rowOff>
        </xdr:to>
        <xdr:sp macro="" textlink="">
          <xdr:nvSpPr>
            <xdr:cNvPr id="6350" name="Check Box 206" hidden="1">
              <a:extLst>
                <a:ext uri="{63B3BB69-23CF-44E3-9099-C40C66FF867C}">
                  <a14:compatExt spid="_x0000_s6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620</xdr:row>
          <xdr:rowOff>200025</xdr:rowOff>
        </xdr:from>
        <xdr:to>
          <xdr:col>3</xdr:col>
          <xdr:colOff>466725</xdr:colOff>
          <xdr:row>622</xdr:row>
          <xdr:rowOff>9525</xdr:rowOff>
        </xdr:to>
        <xdr:sp macro="" textlink="">
          <xdr:nvSpPr>
            <xdr:cNvPr id="6351" name="Check Box 207" hidden="1">
              <a:extLst>
                <a:ext uri="{63B3BB69-23CF-44E3-9099-C40C66FF867C}">
                  <a14:compatExt spid="_x0000_s6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620</xdr:row>
          <xdr:rowOff>190500</xdr:rowOff>
        </xdr:from>
        <xdr:to>
          <xdr:col>4</xdr:col>
          <xdr:colOff>1038225</xdr:colOff>
          <xdr:row>622</xdr:row>
          <xdr:rowOff>0</xdr:rowOff>
        </xdr:to>
        <xdr:sp macro="" textlink="">
          <xdr:nvSpPr>
            <xdr:cNvPr id="6352" name="Check Box 208" hidden="1">
              <a:extLst>
                <a:ext uri="{63B3BB69-23CF-44E3-9099-C40C66FF867C}">
                  <a14:compatExt spid="_x0000_s6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620</xdr:row>
          <xdr:rowOff>180975</xdr:rowOff>
        </xdr:from>
        <xdr:to>
          <xdr:col>5</xdr:col>
          <xdr:colOff>1028700</xdr:colOff>
          <xdr:row>621</xdr:row>
          <xdr:rowOff>238125</xdr:rowOff>
        </xdr:to>
        <xdr:sp macro="" textlink="">
          <xdr:nvSpPr>
            <xdr:cNvPr id="6353" name="Check Box 209" hidden="1">
              <a:extLst>
                <a:ext uri="{63B3BB69-23CF-44E3-9099-C40C66FF867C}">
                  <a14:compatExt spid="_x0000_s6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普及・啓発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620</xdr:row>
          <xdr:rowOff>190500</xdr:rowOff>
        </xdr:from>
        <xdr:to>
          <xdr:col>7</xdr:col>
          <xdr:colOff>400050</xdr:colOff>
          <xdr:row>622</xdr:row>
          <xdr:rowOff>9525</xdr:rowOff>
        </xdr:to>
        <xdr:sp macro="" textlink="">
          <xdr:nvSpPr>
            <xdr:cNvPr id="6354" name="Check Box 210" hidden="1">
              <a:extLst>
                <a:ext uri="{63B3BB69-23CF-44E3-9099-C40C66FF867C}">
                  <a14:compatExt spid="_x0000_s6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621</xdr:row>
          <xdr:rowOff>200025</xdr:rowOff>
        </xdr:from>
        <xdr:to>
          <xdr:col>1</xdr:col>
          <xdr:colOff>1019175</xdr:colOff>
          <xdr:row>623</xdr:row>
          <xdr:rowOff>19050</xdr:rowOff>
        </xdr:to>
        <xdr:sp macro="" textlink="">
          <xdr:nvSpPr>
            <xdr:cNvPr id="6355" name="Check Box 211" hidden="1">
              <a:extLst>
                <a:ext uri="{63B3BB69-23CF-44E3-9099-C40C66FF867C}">
                  <a14:compatExt spid="_x0000_s6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621</xdr:row>
          <xdr:rowOff>200025</xdr:rowOff>
        </xdr:from>
        <xdr:to>
          <xdr:col>3</xdr:col>
          <xdr:colOff>476250</xdr:colOff>
          <xdr:row>623</xdr:row>
          <xdr:rowOff>19050</xdr:rowOff>
        </xdr:to>
        <xdr:sp macro="" textlink="">
          <xdr:nvSpPr>
            <xdr:cNvPr id="6356" name="Check Box 212" hidden="1">
              <a:extLst>
                <a:ext uri="{63B3BB69-23CF-44E3-9099-C40C66FF867C}">
                  <a14:compatExt spid="_x0000_s6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48</xdr:row>
          <xdr:rowOff>200025</xdr:rowOff>
        </xdr:from>
        <xdr:to>
          <xdr:col>14</xdr:col>
          <xdr:colOff>161925</xdr:colOff>
          <xdr:row>50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49</xdr:row>
          <xdr:rowOff>209550</xdr:rowOff>
        </xdr:from>
        <xdr:to>
          <xdr:col>14</xdr:col>
          <xdr:colOff>161925</xdr:colOff>
          <xdr:row>51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50</xdr:row>
          <xdr:rowOff>209550</xdr:rowOff>
        </xdr:from>
        <xdr:to>
          <xdr:col>14</xdr:col>
          <xdr:colOff>161925</xdr:colOff>
          <xdr:row>52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48</xdr:row>
          <xdr:rowOff>200025</xdr:rowOff>
        </xdr:from>
        <xdr:to>
          <xdr:col>16</xdr:col>
          <xdr:colOff>161925</xdr:colOff>
          <xdr:row>50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50</xdr:row>
          <xdr:rowOff>209550</xdr:rowOff>
        </xdr:from>
        <xdr:to>
          <xdr:col>16</xdr:col>
          <xdr:colOff>161925</xdr:colOff>
          <xdr:row>52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48</xdr:row>
          <xdr:rowOff>200025</xdr:rowOff>
        </xdr:from>
        <xdr:to>
          <xdr:col>18</xdr:col>
          <xdr:colOff>161925</xdr:colOff>
          <xdr:row>50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48</xdr:row>
          <xdr:rowOff>200025</xdr:rowOff>
        </xdr:from>
        <xdr:to>
          <xdr:col>20</xdr:col>
          <xdr:colOff>171450</xdr:colOff>
          <xdr:row>50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49</xdr:row>
          <xdr:rowOff>209550</xdr:rowOff>
        </xdr:from>
        <xdr:to>
          <xdr:col>20</xdr:col>
          <xdr:colOff>171450</xdr:colOff>
          <xdr:row>51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50</xdr:row>
          <xdr:rowOff>200025</xdr:rowOff>
        </xdr:from>
        <xdr:to>
          <xdr:col>20</xdr:col>
          <xdr:colOff>171450</xdr:colOff>
          <xdr:row>52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48</xdr:row>
          <xdr:rowOff>200025</xdr:rowOff>
        </xdr:from>
        <xdr:to>
          <xdr:col>22</xdr:col>
          <xdr:colOff>171450</xdr:colOff>
          <xdr:row>50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49</xdr:row>
          <xdr:rowOff>200025</xdr:rowOff>
        </xdr:from>
        <xdr:to>
          <xdr:col>22</xdr:col>
          <xdr:colOff>171450</xdr:colOff>
          <xdr:row>51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50</xdr:row>
          <xdr:rowOff>200025</xdr:rowOff>
        </xdr:from>
        <xdr:to>
          <xdr:col>22</xdr:col>
          <xdr:colOff>171450</xdr:colOff>
          <xdr:row>52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45</xdr:row>
          <xdr:rowOff>200025</xdr:rowOff>
        </xdr:from>
        <xdr:to>
          <xdr:col>14</xdr:col>
          <xdr:colOff>161925</xdr:colOff>
          <xdr:row>47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46</xdr:row>
          <xdr:rowOff>209550</xdr:rowOff>
        </xdr:from>
        <xdr:to>
          <xdr:col>14</xdr:col>
          <xdr:colOff>161925</xdr:colOff>
          <xdr:row>48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47</xdr:row>
          <xdr:rowOff>209550</xdr:rowOff>
        </xdr:from>
        <xdr:to>
          <xdr:col>14</xdr:col>
          <xdr:colOff>161925</xdr:colOff>
          <xdr:row>49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45</xdr:row>
          <xdr:rowOff>200025</xdr:rowOff>
        </xdr:from>
        <xdr:to>
          <xdr:col>16</xdr:col>
          <xdr:colOff>161925</xdr:colOff>
          <xdr:row>47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47</xdr:row>
          <xdr:rowOff>209550</xdr:rowOff>
        </xdr:from>
        <xdr:to>
          <xdr:col>16</xdr:col>
          <xdr:colOff>161925</xdr:colOff>
          <xdr:row>49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45</xdr:row>
          <xdr:rowOff>200025</xdr:rowOff>
        </xdr:from>
        <xdr:to>
          <xdr:col>18</xdr:col>
          <xdr:colOff>161925</xdr:colOff>
          <xdr:row>47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45</xdr:row>
          <xdr:rowOff>200025</xdr:rowOff>
        </xdr:from>
        <xdr:to>
          <xdr:col>20</xdr:col>
          <xdr:colOff>171450</xdr:colOff>
          <xdr:row>47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46</xdr:row>
          <xdr:rowOff>209550</xdr:rowOff>
        </xdr:from>
        <xdr:to>
          <xdr:col>20</xdr:col>
          <xdr:colOff>171450</xdr:colOff>
          <xdr:row>48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47</xdr:row>
          <xdr:rowOff>200025</xdr:rowOff>
        </xdr:from>
        <xdr:to>
          <xdr:col>20</xdr:col>
          <xdr:colOff>171450</xdr:colOff>
          <xdr:row>49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45</xdr:row>
          <xdr:rowOff>200025</xdr:rowOff>
        </xdr:from>
        <xdr:to>
          <xdr:col>22</xdr:col>
          <xdr:colOff>171450</xdr:colOff>
          <xdr:row>47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46</xdr:row>
          <xdr:rowOff>200025</xdr:rowOff>
        </xdr:from>
        <xdr:to>
          <xdr:col>22</xdr:col>
          <xdr:colOff>171450</xdr:colOff>
          <xdr:row>48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47</xdr:row>
          <xdr:rowOff>200025</xdr:rowOff>
        </xdr:from>
        <xdr:to>
          <xdr:col>22</xdr:col>
          <xdr:colOff>171450</xdr:colOff>
          <xdr:row>49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42</xdr:row>
          <xdr:rowOff>200025</xdr:rowOff>
        </xdr:from>
        <xdr:to>
          <xdr:col>14</xdr:col>
          <xdr:colOff>161925</xdr:colOff>
          <xdr:row>44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43</xdr:row>
          <xdr:rowOff>209550</xdr:rowOff>
        </xdr:from>
        <xdr:to>
          <xdr:col>14</xdr:col>
          <xdr:colOff>161925</xdr:colOff>
          <xdr:row>45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44</xdr:row>
          <xdr:rowOff>209550</xdr:rowOff>
        </xdr:from>
        <xdr:to>
          <xdr:col>14</xdr:col>
          <xdr:colOff>161925</xdr:colOff>
          <xdr:row>46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42</xdr:row>
          <xdr:rowOff>200025</xdr:rowOff>
        </xdr:from>
        <xdr:to>
          <xdr:col>16</xdr:col>
          <xdr:colOff>161925</xdr:colOff>
          <xdr:row>44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44</xdr:row>
          <xdr:rowOff>209550</xdr:rowOff>
        </xdr:from>
        <xdr:to>
          <xdr:col>16</xdr:col>
          <xdr:colOff>161925</xdr:colOff>
          <xdr:row>46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42</xdr:row>
          <xdr:rowOff>200025</xdr:rowOff>
        </xdr:from>
        <xdr:to>
          <xdr:col>18</xdr:col>
          <xdr:colOff>161925</xdr:colOff>
          <xdr:row>44</xdr:row>
          <xdr:rowOff>19050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42</xdr:row>
          <xdr:rowOff>200025</xdr:rowOff>
        </xdr:from>
        <xdr:to>
          <xdr:col>20</xdr:col>
          <xdr:colOff>171450</xdr:colOff>
          <xdr:row>44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43</xdr:row>
          <xdr:rowOff>209550</xdr:rowOff>
        </xdr:from>
        <xdr:to>
          <xdr:col>20</xdr:col>
          <xdr:colOff>171450</xdr:colOff>
          <xdr:row>45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44</xdr:row>
          <xdr:rowOff>200025</xdr:rowOff>
        </xdr:from>
        <xdr:to>
          <xdr:col>20</xdr:col>
          <xdr:colOff>171450</xdr:colOff>
          <xdr:row>46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42</xdr:row>
          <xdr:rowOff>200025</xdr:rowOff>
        </xdr:from>
        <xdr:to>
          <xdr:col>22</xdr:col>
          <xdr:colOff>171450</xdr:colOff>
          <xdr:row>44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43</xdr:row>
          <xdr:rowOff>200025</xdr:rowOff>
        </xdr:from>
        <xdr:to>
          <xdr:col>22</xdr:col>
          <xdr:colOff>171450</xdr:colOff>
          <xdr:row>45</xdr:row>
          <xdr:rowOff>38100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200025</xdr:rowOff>
        </xdr:from>
        <xdr:to>
          <xdr:col>22</xdr:col>
          <xdr:colOff>171450</xdr:colOff>
          <xdr:row>46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200025</xdr:rowOff>
        </xdr:from>
        <xdr:to>
          <xdr:col>14</xdr:col>
          <xdr:colOff>161925</xdr:colOff>
          <xdr:row>41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40</xdr:row>
          <xdr:rowOff>209550</xdr:rowOff>
        </xdr:from>
        <xdr:to>
          <xdr:col>14</xdr:col>
          <xdr:colOff>161925</xdr:colOff>
          <xdr:row>42</xdr:row>
          <xdr:rowOff>28575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41</xdr:row>
          <xdr:rowOff>209550</xdr:rowOff>
        </xdr:from>
        <xdr:to>
          <xdr:col>14</xdr:col>
          <xdr:colOff>161925</xdr:colOff>
          <xdr:row>43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39</xdr:row>
          <xdr:rowOff>200025</xdr:rowOff>
        </xdr:from>
        <xdr:to>
          <xdr:col>16</xdr:col>
          <xdr:colOff>161925</xdr:colOff>
          <xdr:row>41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41</xdr:row>
          <xdr:rowOff>209550</xdr:rowOff>
        </xdr:from>
        <xdr:to>
          <xdr:col>16</xdr:col>
          <xdr:colOff>161925</xdr:colOff>
          <xdr:row>43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39</xdr:row>
          <xdr:rowOff>200025</xdr:rowOff>
        </xdr:from>
        <xdr:to>
          <xdr:col>18</xdr:col>
          <xdr:colOff>161925</xdr:colOff>
          <xdr:row>41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39</xdr:row>
          <xdr:rowOff>200025</xdr:rowOff>
        </xdr:from>
        <xdr:to>
          <xdr:col>20</xdr:col>
          <xdr:colOff>171450</xdr:colOff>
          <xdr:row>41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40</xdr:row>
          <xdr:rowOff>209550</xdr:rowOff>
        </xdr:from>
        <xdr:to>
          <xdr:col>20</xdr:col>
          <xdr:colOff>171450</xdr:colOff>
          <xdr:row>42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41</xdr:row>
          <xdr:rowOff>200025</xdr:rowOff>
        </xdr:from>
        <xdr:to>
          <xdr:col>20</xdr:col>
          <xdr:colOff>171450</xdr:colOff>
          <xdr:row>43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39</xdr:row>
          <xdr:rowOff>200025</xdr:rowOff>
        </xdr:from>
        <xdr:to>
          <xdr:col>22</xdr:col>
          <xdr:colOff>171450</xdr:colOff>
          <xdr:row>41</xdr:row>
          <xdr:rowOff>19050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40</xdr:row>
          <xdr:rowOff>200025</xdr:rowOff>
        </xdr:from>
        <xdr:to>
          <xdr:col>22</xdr:col>
          <xdr:colOff>171450</xdr:colOff>
          <xdr:row>42</xdr:row>
          <xdr:rowOff>38100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41</xdr:row>
          <xdr:rowOff>200025</xdr:rowOff>
        </xdr:from>
        <xdr:to>
          <xdr:col>22</xdr:col>
          <xdr:colOff>171450</xdr:colOff>
          <xdr:row>43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36</xdr:row>
          <xdr:rowOff>200025</xdr:rowOff>
        </xdr:from>
        <xdr:to>
          <xdr:col>14</xdr:col>
          <xdr:colOff>161925</xdr:colOff>
          <xdr:row>38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37</xdr:row>
          <xdr:rowOff>209550</xdr:rowOff>
        </xdr:from>
        <xdr:to>
          <xdr:col>14</xdr:col>
          <xdr:colOff>161925</xdr:colOff>
          <xdr:row>39</xdr:row>
          <xdr:rowOff>28575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38</xdr:row>
          <xdr:rowOff>209550</xdr:rowOff>
        </xdr:from>
        <xdr:to>
          <xdr:col>14</xdr:col>
          <xdr:colOff>161925</xdr:colOff>
          <xdr:row>40</xdr:row>
          <xdr:rowOff>19050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36</xdr:row>
          <xdr:rowOff>200025</xdr:rowOff>
        </xdr:from>
        <xdr:to>
          <xdr:col>16</xdr:col>
          <xdr:colOff>161925</xdr:colOff>
          <xdr:row>38</xdr:row>
          <xdr:rowOff>19050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38</xdr:row>
          <xdr:rowOff>209550</xdr:rowOff>
        </xdr:from>
        <xdr:to>
          <xdr:col>16</xdr:col>
          <xdr:colOff>161925</xdr:colOff>
          <xdr:row>40</xdr:row>
          <xdr:rowOff>19050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36</xdr:row>
          <xdr:rowOff>200025</xdr:rowOff>
        </xdr:from>
        <xdr:to>
          <xdr:col>18</xdr:col>
          <xdr:colOff>161925</xdr:colOff>
          <xdr:row>38</xdr:row>
          <xdr:rowOff>19050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36</xdr:row>
          <xdr:rowOff>200025</xdr:rowOff>
        </xdr:from>
        <xdr:to>
          <xdr:col>20</xdr:col>
          <xdr:colOff>171450</xdr:colOff>
          <xdr:row>38</xdr:row>
          <xdr:rowOff>19050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37</xdr:row>
          <xdr:rowOff>209550</xdr:rowOff>
        </xdr:from>
        <xdr:to>
          <xdr:col>20</xdr:col>
          <xdr:colOff>171450</xdr:colOff>
          <xdr:row>39</xdr:row>
          <xdr:rowOff>28575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38</xdr:row>
          <xdr:rowOff>200025</xdr:rowOff>
        </xdr:from>
        <xdr:to>
          <xdr:col>20</xdr:col>
          <xdr:colOff>171450</xdr:colOff>
          <xdr:row>40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36</xdr:row>
          <xdr:rowOff>200025</xdr:rowOff>
        </xdr:from>
        <xdr:to>
          <xdr:col>22</xdr:col>
          <xdr:colOff>171450</xdr:colOff>
          <xdr:row>38</xdr:row>
          <xdr:rowOff>19050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200025</xdr:rowOff>
        </xdr:from>
        <xdr:to>
          <xdr:col>22</xdr:col>
          <xdr:colOff>171450</xdr:colOff>
          <xdr:row>39</xdr:row>
          <xdr:rowOff>38100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200025</xdr:rowOff>
        </xdr:from>
        <xdr:to>
          <xdr:col>22</xdr:col>
          <xdr:colOff>171450</xdr:colOff>
          <xdr:row>40</xdr:row>
          <xdr:rowOff>19050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33</xdr:row>
          <xdr:rowOff>200025</xdr:rowOff>
        </xdr:from>
        <xdr:to>
          <xdr:col>14</xdr:col>
          <xdr:colOff>161925</xdr:colOff>
          <xdr:row>35</xdr:row>
          <xdr:rowOff>9525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34</xdr:row>
          <xdr:rowOff>209550</xdr:rowOff>
        </xdr:from>
        <xdr:to>
          <xdr:col>14</xdr:col>
          <xdr:colOff>161925</xdr:colOff>
          <xdr:row>36</xdr:row>
          <xdr:rowOff>28575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35</xdr:row>
          <xdr:rowOff>209550</xdr:rowOff>
        </xdr:from>
        <xdr:to>
          <xdr:col>14</xdr:col>
          <xdr:colOff>161925</xdr:colOff>
          <xdr:row>37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200025</xdr:rowOff>
        </xdr:from>
        <xdr:to>
          <xdr:col>16</xdr:col>
          <xdr:colOff>161925</xdr:colOff>
          <xdr:row>35</xdr:row>
          <xdr:rowOff>19050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35</xdr:row>
          <xdr:rowOff>209550</xdr:rowOff>
        </xdr:from>
        <xdr:to>
          <xdr:col>16</xdr:col>
          <xdr:colOff>161925</xdr:colOff>
          <xdr:row>37</xdr:row>
          <xdr:rowOff>19050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33</xdr:row>
          <xdr:rowOff>200025</xdr:rowOff>
        </xdr:from>
        <xdr:to>
          <xdr:col>18</xdr:col>
          <xdr:colOff>161925</xdr:colOff>
          <xdr:row>35</xdr:row>
          <xdr:rowOff>19050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33</xdr:row>
          <xdr:rowOff>200025</xdr:rowOff>
        </xdr:from>
        <xdr:to>
          <xdr:col>20</xdr:col>
          <xdr:colOff>171450</xdr:colOff>
          <xdr:row>35</xdr:row>
          <xdr:rowOff>19050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34</xdr:row>
          <xdr:rowOff>209550</xdr:rowOff>
        </xdr:from>
        <xdr:to>
          <xdr:col>20</xdr:col>
          <xdr:colOff>171450</xdr:colOff>
          <xdr:row>36</xdr:row>
          <xdr:rowOff>28575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35</xdr:row>
          <xdr:rowOff>200025</xdr:rowOff>
        </xdr:from>
        <xdr:to>
          <xdr:col>20</xdr:col>
          <xdr:colOff>171450</xdr:colOff>
          <xdr:row>37</xdr:row>
          <xdr:rowOff>19050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33</xdr:row>
          <xdr:rowOff>200025</xdr:rowOff>
        </xdr:from>
        <xdr:to>
          <xdr:col>22</xdr:col>
          <xdr:colOff>171450</xdr:colOff>
          <xdr:row>35</xdr:row>
          <xdr:rowOff>19050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200025</xdr:rowOff>
        </xdr:from>
        <xdr:to>
          <xdr:col>22</xdr:col>
          <xdr:colOff>171450</xdr:colOff>
          <xdr:row>36</xdr:row>
          <xdr:rowOff>38100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35</xdr:row>
          <xdr:rowOff>200025</xdr:rowOff>
        </xdr:from>
        <xdr:to>
          <xdr:col>22</xdr:col>
          <xdr:colOff>171450</xdr:colOff>
          <xdr:row>37</xdr:row>
          <xdr:rowOff>19050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30</xdr:row>
          <xdr:rowOff>200025</xdr:rowOff>
        </xdr:from>
        <xdr:to>
          <xdr:col>14</xdr:col>
          <xdr:colOff>161925</xdr:colOff>
          <xdr:row>32</xdr:row>
          <xdr:rowOff>9525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31</xdr:row>
          <xdr:rowOff>209550</xdr:rowOff>
        </xdr:from>
        <xdr:to>
          <xdr:col>14</xdr:col>
          <xdr:colOff>161925</xdr:colOff>
          <xdr:row>33</xdr:row>
          <xdr:rowOff>28575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32</xdr:row>
          <xdr:rowOff>209550</xdr:rowOff>
        </xdr:from>
        <xdr:to>
          <xdr:col>14</xdr:col>
          <xdr:colOff>161925</xdr:colOff>
          <xdr:row>34</xdr:row>
          <xdr:rowOff>19050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200025</xdr:rowOff>
        </xdr:from>
        <xdr:to>
          <xdr:col>16</xdr:col>
          <xdr:colOff>161925</xdr:colOff>
          <xdr:row>32</xdr:row>
          <xdr:rowOff>19050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209550</xdr:rowOff>
        </xdr:from>
        <xdr:to>
          <xdr:col>16</xdr:col>
          <xdr:colOff>161925</xdr:colOff>
          <xdr:row>34</xdr:row>
          <xdr:rowOff>19050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30</xdr:row>
          <xdr:rowOff>200025</xdr:rowOff>
        </xdr:from>
        <xdr:to>
          <xdr:col>18</xdr:col>
          <xdr:colOff>161925</xdr:colOff>
          <xdr:row>32</xdr:row>
          <xdr:rowOff>19050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30</xdr:row>
          <xdr:rowOff>200025</xdr:rowOff>
        </xdr:from>
        <xdr:to>
          <xdr:col>20</xdr:col>
          <xdr:colOff>171450</xdr:colOff>
          <xdr:row>32</xdr:row>
          <xdr:rowOff>19050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209550</xdr:rowOff>
        </xdr:from>
        <xdr:to>
          <xdr:col>20</xdr:col>
          <xdr:colOff>171450</xdr:colOff>
          <xdr:row>33</xdr:row>
          <xdr:rowOff>28575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200025</xdr:rowOff>
        </xdr:from>
        <xdr:to>
          <xdr:col>20</xdr:col>
          <xdr:colOff>171450</xdr:colOff>
          <xdr:row>34</xdr:row>
          <xdr:rowOff>19050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30</xdr:row>
          <xdr:rowOff>200025</xdr:rowOff>
        </xdr:from>
        <xdr:to>
          <xdr:col>22</xdr:col>
          <xdr:colOff>171450</xdr:colOff>
          <xdr:row>32</xdr:row>
          <xdr:rowOff>19050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200025</xdr:rowOff>
        </xdr:from>
        <xdr:to>
          <xdr:col>22</xdr:col>
          <xdr:colOff>171450</xdr:colOff>
          <xdr:row>33</xdr:row>
          <xdr:rowOff>38100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200025</xdr:rowOff>
        </xdr:from>
        <xdr:to>
          <xdr:col>22</xdr:col>
          <xdr:colOff>171450</xdr:colOff>
          <xdr:row>34</xdr:row>
          <xdr:rowOff>19050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27</xdr:row>
          <xdr:rowOff>200025</xdr:rowOff>
        </xdr:from>
        <xdr:to>
          <xdr:col>14</xdr:col>
          <xdr:colOff>161925</xdr:colOff>
          <xdr:row>29</xdr:row>
          <xdr:rowOff>9525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28</xdr:row>
          <xdr:rowOff>209550</xdr:rowOff>
        </xdr:from>
        <xdr:to>
          <xdr:col>14</xdr:col>
          <xdr:colOff>161925</xdr:colOff>
          <xdr:row>30</xdr:row>
          <xdr:rowOff>28575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209550</xdr:rowOff>
        </xdr:from>
        <xdr:to>
          <xdr:col>14</xdr:col>
          <xdr:colOff>161925</xdr:colOff>
          <xdr:row>31</xdr:row>
          <xdr:rowOff>19050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200025</xdr:rowOff>
        </xdr:from>
        <xdr:to>
          <xdr:col>16</xdr:col>
          <xdr:colOff>161925</xdr:colOff>
          <xdr:row>29</xdr:row>
          <xdr:rowOff>19050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209550</xdr:rowOff>
        </xdr:from>
        <xdr:to>
          <xdr:col>16</xdr:col>
          <xdr:colOff>161925</xdr:colOff>
          <xdr:row>31</xdr:row>
          <xdr:rowOff>19050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27</xdr:row>
          <xdr:rowOff>200025</xdr:rowOff>
        </xdr:from>
        <xdr:to>
          <xdr:col>18</xdr:col>
          <xdr:colOff>161925</xdr:colOff>
          <xdr:row>29</xdr:row>
          <xdr:rowOff>19050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27</xdr:row>
          <xdr:rowOff>200025</xdr:rowOff>
        </xdr:from>
        <xdr:to>
          <xdr:col>20</xdr:col>
          <xdr:colOff>171450</xdr:colOff>
          <xdr:row>29</xdr:row>
          <xdr:rowOff>19050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28</xdr:row>
          <xdr:rowOff>209550</xdr:rowOff>
        </xdr:from>
        <xdr:to>
          <xdr:col>20</xdr:col>
          <xdr:colOff>171450</xdr:colOff>
          <xdr:row>30</xdr:row>
          <xdr:rowOff>28575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29</xdr:row>
          <xdr:rowOff>200025</xdr:rowOff>
        </xdr:from>
        <xdr:to>
          <xdr:col>20</xdr:col>
          <xdr:colOff>171450</xdr:colOff>
          <xdr:row>31</xdr:row>
          <xdr:rowOff>19050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27</xdr:row>
          <xdr:rowOff>200025</xdr:rowOff>
        </xdr:from>
        <xdr:to>
          <xdr:col>22</xdr:col>
          <xdr:colOff>171450</xdr:colOff>
          <xdr:row>29</xdr:row>
          <xdr:rowOff>19050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200025</xdr:rowOff>
        </xdr:from>
        <xdr:to>
          <xdr:col>22</xdr:col>
          <xdr:colOff>171450</xdr:colOff>
          <xdr:row>30</xdr:row>
          <xdr:rowOff>38100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29</xdr:row>
          <xdr:rowOff>200025</xdr:rowOff>
        </xdr:from>
        <xdr:to>
          <xdr:col>22</xdr:col>
          <xdr:colOff>171450</xdr:colOff>
          <xdr:row>31</xdr:row>
          <xdr:rowOff>19050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24</xdr:row>
          <xdr:rowOff>200025</xdr:rowOff>
        </xdr:from>
        <xdr:to>
          <xdr:col>14</xdr:col>
          <xdr:colOff>161925</xdr:colOff>
          <xdr:row>26</xdr:row>
          <xdr:rowOff>9525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25</xdr:row>
          <xdr:rowOff>209550</xdr:rowOff>
        </xdr:from>
        <xdr:to>
          <xdr:col>14</xdr:col>
          <xdr:colOff>161925</xdr:colOff>
          <xdr:row>27</xdr:row>
          <xdr:rowOff>28575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26</xdr:row>
          <xdr:rowOff>209550</xdr:rowOff>
        </xdr:from>
        <xdr:to>
          <xdr:col>14</xdr:col>
          <xdr:colOff>161925</xdr:colOff>
          <xdr:row>28</xdr:row>
          <xdr:rowOff>19050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200025</xdr:rowOff>
        </xdr:from>
        <xdr:to>
          <xdr:col>16</xdr:col>
          <xdr:colOff>161925</xdr:colOff>
          <xdr:row>26</xdr:row>
          <xdr:rowOff>19050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209550</xdr:rowOff>
        </xdr:from>
        <xdr:to>
          <xdr:col>16</xdr:col>
          <xdr:colOff>161925</xdr:colOff>
          <xdr:row>28</xdr:row>
          <xdr:rowOff>19050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24</xdr:row>
          <xdr:rowOff>200025</xdr:rowOff>
        </xdr:from>
        <xdr:to>
          <xdr:col>18</xdr:col>
          <xdr:colOff>161925</xdr:colOff>
          <xdr:row>26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200025</xdr:rowOff>
        </xdr:from>
        <xdr:to>
          <xdr:col>20</xdr:col>
          <xdr:colOff>171450</xdr:colOff>
          <xdr:row>26</xdr:row>
          <xdr:rowOff>19050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25</xdr:row>
          <xdr:rowOff>209550</xdr:rowOff>
        </xdr:from>
        <xdr:to>
          <xdr:col>20</xdr:col>
          <xdr:colOff>171450</xdr:colOff>
          <xdr:row>27</xdr:row>
          <xdr:rowOff>28575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26</xdr:row>
          <xdr:rowOff>200025</xdr:rowOff>
        </xdr:from>
        <xdr:to>
          <xdr:col>20</xdr:col>
          <xdr:colOff>171450</xdr:colOff>
          <xdr:row>28</xdr:row>
          <xdr:rowOff>19050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24</xdr:row>
          <xdr:rowOff>200025</xdr:rowOff>
        </xdr:from>
        <xdr:to>
          <xdr:col>22</xdr:col>
          <xdr:colOff>171450</xdr:colOff>
          <xdr:row>26</xdr:row>
          <xdr:rowOff>19050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26</xdr:row>
          <xdr:rowOff>200025</xdr:rowOff>
        </xdr:from>
        <xdr:to>
          <xdr:col>22</xdr:col>
          <xdr:colOff>171450</xdr:colOff>
          <xdr:row>28</xdr:row>
          <xdr:rowOff>19050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21</xdr:row>
          <xdr:rowOff>200025</xdr:rowOff>
        </xdr:from>
        <xdr:to>
          <xdr:col>14</xdr:col>
          <xdr:colOff>161925</xdr:colOff>
          <xdr:row>23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22</xdr:row>
          <xdr:rowOff>209550</xdr:rowOff>
        </xdr:from>
        <xdr:to>
          <xdr:col>14</xdr:col>
          <xdr:colOff>161925</xdr:colOff>
          <xdr:row>24</xdr:row>
          <xdr:rowOff>28575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23</xdr:row>
          <xdr:rowOff>209550</xdr:rowOff>
        </xdr:from>
        <xdr:to>
          <xdr:col>14</xdr:col>
          <xdr:colOff>161925</xdr:colOff>
          <xdr:row>25</xdr:row>
          <xdr:rowOff>19050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200025</xdr:rowOff>
        </xdr:from>
        <xdr:to>
          <xdr:col>16</xdr:col>
          <xdr:colOff>161925</xdr:colOff>
          <xdr:row>23</xdr:row>
          <xdr:rowOff>19050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209550</xdr:rowOff>
        </xdr:from>
        <xdr:to>
          <xdr:col>16</xdr:col>
          <xdr:colOff>161925</xdr:colOff>
          <xdr:row>25</xdr:row>
          <xdr:rowOff>19050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21</xdr:row>
          <xdr:rowOff>200025</xdr:rowOff>
        </xdr:from>
        <xdr:to>
          <xdr:col>18</xdr:col>
          <xdr:colOff>161925</xdr:colOff>
          <xdr:row>23</xdr:row>
          <xdr:rowOff>19050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21</xdr:row>
          <xdr:rowOff>200025</xdr:rowOff>
        </xdr:from>
        <xdr:to>
          <xdr:col>20</xdr:col>
          <xdr:colOff>171450</xdr:colOff>
          <xdr:row>23</xdr:row>
          <xdr:rowOff>19050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22</xdr:row>
          <xdr:rowOff>209550</xdr:rowOff>
        </xdr:from>
        <xdr:to>
          <xdr:col>20</xdr:col>
          <xdr:colOff>171450</xdr:colOff>
          <xdr:row>24</xdr:row>
          <xdr:rowOff>28575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23</xdr:row>
          <xdr:rowOff>200025</xdr:rowOff>
        </xdr:from>
        <xdr:to>
          <xdr:col>20</xdr:col>
          <xdr:colOff>171450</xdr:colOff>
          <xdr:row>25</xdr:row>
          <xdr:rowOff>19050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21</xdr:row>
          <xdr:rowOff>200025</xdr:rowOff>
        </xdr:from>
        <xdr:to>
          <xdr:col>22</xdr:col>
          <xdr:colOff>171450</xdr:colOff>
          <xdr:row>23</xdr:row>
          <xdr:rowOff>19050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22</xdr:row>
          <xdr:rowOff>200025</xdr:rowOff>
        </xdr:from>
        <xdr:to>
          <xdr:col>22</xdr:col>
          <xdr:colOff>171450</xdr:colOff>
          <xdr:row>24</xdr:row>
          <xdr:rowOff>38100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23</xdr:row>
          <xdr:rowOff>200025</xdr:rowOff>
        </xdr:from>
        <xdr:to>
          <xdr:col>22</xdr:col>
          <xdr:colOff>171450</xdr:colOff>
          <xdr:row>25</xdr:row>
          <xdr:rowOff>19050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161925</xdr:colOff>
          <xdr:row>20</xdr:row>
          <xdr:rowOff>9525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161925</xdr:colOff>
          <xdr:row>21</xdr:row>
          <xdr:rowOff>28575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161925</xdr:colOff>
          <xdr:row>22</xdr:row>
          <xdr:rowOff>19050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161925</xdr:colOff>
          <xdr:row>20</xdr:row>
          <xdr:rowOff>19050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161925</xdr:colOff>
          <xdr:row>22</xdr:row>
          <xdr:rowOff>19050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19050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19050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38100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19050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161925</xdr:colOff>
          <xdr:row>20</xdr:row>
          <xdr:rowOff>9525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161925</xdr:colOff>
          <xdr:row>21</xdr:row>
          <xdr:rowOff>28575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161925</xdr:colOff>
          <xdr:row>22</xdr:row>
          <xdr:rowOff>19050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161925</xdr:colOff>
          <xdr:row>20</xdr:row>
          <xdr:rowOff>19050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161925</xdr:colOff>
          <xdr:row>22</xdr:row>
          <xdr:rowOff>19050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19050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19050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19050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</xdr:row>
          <xdr:rowOff>200025</xdr:rowOff>
        </xdr:from>
        <xdr:to>
          <xdr:col>14</xdr:col>
          <xdr:colOff>161925</xdr:colOff>
          <xdr:row>17</xdr:row>
          <xdr:rowOff>9525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</xdr:row>
          <xdr:rowOff>209550</xdr:rowOff>
        </xdr:from>
        <xdr:to>
          <xdr:col>14</xdr:col>
          <xdr:colOff>161925</xdr:colOff>
          <xdr:row>18</xdr:row>
          <xdr:rowOff>28575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</xdr:row>
          <xdr:rowOff>209550</xdr:rowOff>
        </xdr:from>
        <xdr:to>
          <xdr:col>14</xdr:col>
          <xdr:colOff>161925</xdr:colOff>
          <xdr:row>19</xdr:row>
          <xdr:rowOff>19050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200025</xdr:rowOff>
        </xdr:from>
        <xdr:to>
          <xdr:col>16</xdr:col>
          <xdr:colOff>161925</xdr:colOff>
          <xdr:row>17</xdr:row>
          <xdr:rowOff>19050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209550</xdr:rowOff>
        </xdr:from>
        <xdr:to>
          <xdr:col>16</xdr:col>
          <xdr:colOff>161925</xdr:colOff>
          <xdr:row>19</xdr:row>
          <xdr:rowOff>19050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200025</xdr:rowOff>
        </xdr:from>
        <xdr:to>
          <xdr:col>18</xdr:col>
          <xdr:colOff>161925</xdr:colOff>
          <xdr:row>17</xdr:row>
          <xdr:rowOff>19050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</xdr:row>
          <xdr:rowOff>200025</xdr:rowOff>
        </xdr:from>
        <xdr:to>
          <xdr:col>14</xdr:col>
          <xdr:colOff>161925</xdr:colOff>
          <xdr:row>14</xdr:row>
          <xdr:rowOff>9525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</xdr:row>
          <xdr:rowOff>209550</xdr:rowOff>
        </xdr:from>
        <xdr:to>
          <xdr:col>14</xdr:col>
          <xdr:colOff>161925</xdr:colOff>
          <xdr:row>15</xdr:row>
          <xdr:rowOff>28575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</xdr:row>
          <xdr:rowOff>209550</xdr:rowOff>
        </xdr:from>
        <xdr:to>
          <xdr:col>14</xdr:col>
          <xdr:colOff>161925</xdr:colOff>
          <xdr:row>16</xdr:row>
          <xdr:rowOff>19050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</xdr:row>
          <xdr:rowOff>200025</xdr:rowOff>
        </xdr:from>
        <xdr:to>
          <xdr:col>16</xdr:col>
          <xdr:colOff>161925</xdr:colOff>
          <xdr:row>14</xdr:row>
          <xdr:rowOff>19050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209550</xdr:rowOff>
        </xdr:from>
        <xdr:to>
          <xdr:col>16</xdr:col>
          <xdr:colOff>161925</xdr:colOff>
          <xdr:row>16</xdr:row>
          <xdr:rowOff>19050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200025</xdr:rowOff>
        </xdr:from>
        <xdr:to>
          <xdr:col>18</xdr:col>
          <xdr:colOff>161925</xdr:colOff>
          <xdr:row>14</xdr:row>
          <xdr:rowOff>19050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</xdr:row>
          <xdr:rowOff>200025</xdr:rowOff>
        </xdr:from>
        <xdr:to>
          <xdr:col>14</xdr:col>
          <xdr:colOff>161925</xdr:colOff>
          <xdr:row>11</xdr:row>
          <xdr:rowOff>9525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</xdr:row>
          <xdr:rowOff>209550</xdr:rowOff>
        </xdr:from>
        <xdr:to>
          <xdr:col>14</xdr:col>
          <xdr:colOff>161925</xdr:colOff>
          <xdr:row>12</xdr:row>
          <xdr:rowOff>28575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</xdr:row>
          <xdr:rowOff>209550</xdr:rowOff>
        </xdr:from>
        <xdr:to>
          <xdr:col>14</xdr:col>
          <xdr:colOff>161925</xdr:colOff>
          <xdr:row>13</xdr:row>
          <xdr:rowOff>19050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</xdr:row>
          <xdr:rowOff>200025</xdr:rowOff>
        </xdr:from>
        <xdr:to>
          <xdr:col>16</xdr:col>
          <xdr:colOff>161925</xdr:colOff>
          <xdr:row>11</xdr:row>
          <xdr:rowOff>9525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</xdr:row>
          <xdr:rowOff>209550</xdr:rowOff>
        </xdr:from>
        <xdr:to>
          <xdr:col>16</xdr:col>
          <xdr:colOff>161925</xdr:colOff>
          <xdr:row>13</xdr:row>
          <xdr:rowOff>19050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</xdr:row>
          <xdr:rowOff>200025</xdr:rowOff>
        </xdr:from>
        <xdr:to>
          <xdr:col>18</xdr:col>
          <xdr:colOff>161925</xdr:colOff>
          <xdr:row>11</xdr:row>
          <xdr:rowOff>9525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</xdr:row>
          <xdr:rowOff>200025</xdr:rowOff>
        </xdr:from>
        <xdr:to>
          <xdr:col>20</xdr:col>
          <xdr:colOff>180975</xdr:colOff>
          <xdr:row>11</xdr:row>
          <xdr:rowOff>9525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</xdr:row>
          <xdr:rowOff>209550</xdr:rowOff>
        </xdr:from>
        <xdr:to>
          <xdr:col>20</xdr:col>
          <xdr:colOff>180975</xdr:colOff>
          <xdr:row>12</xdr:row>
          <xdr:rowOff>28575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</xdr:row>
          <xdr:rowOff>200025</xdr:rowOff>
        </xdr:from>
        <xdr:to>
          <xdr:col>20</xdr:col>
          <xdr:colOff>171450</xdr:colOff>
          <xdr:row>13</xdr:row>
          <xdr:rowOff>19050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</xdr:row>
          <xdr:rowOff>200025</xdr:rowOff>
        </xdr:from>
        <xdr:to>
          <xdr:col>22</xdr:col>
          <xdr:colOff>180975</xdr:colOff>
          <xdr:row>11</xdr:row>
          <xdr:rowOff>9525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200025</xdr:rowOff>
        </xdr:from>
        <xdr:to>
          <xdr:col>22</xdr:col>
          <xdr:colOff>180975</xdr:colOff>
          <xdr:row>12</xdr:row>
          <xdr:rowOff>38100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200025</xdr:rowOff>
        </xdr:from>
        <xdr:to>
          <xdr:col>22</xdr:col>
          <xdr:colOff>171450</xdr:colOff>
          <xdr:row>13</xdr:row>
          <xdr:rowOff>19050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</xdr:row>
          <xdr:rowOff>200025</xdr:rowOff>
        </xdr:from>
        <xdr:to>
          <xdr:col>14</xdr:col>
          <xdr:colOff>161925</xdr:colOff>
          <xdr:row>8</xdr:row>
          <xdr:rowOff>9525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</xdr:row>
          <xdr:rowOff>209550</xdr:rowOff>
        </xdr:from>
        <xdr:to>
          <xdr:col>14</xdr:col>
          <xdr:colOff>161925</xdr:colOff>
          <xdr:row>9</xdr:row>
          <xdr:rowOff>28575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</xdr:row>
          <xdr:rowOff>209550</xdr:rowOff>
        </xdr:from>
        <xdr:to>
          <xdr:col>14</xdr:col>
          <xdr:colOff>161925</xdr:colOff>
          <xdr:row>10</xdr:row>
          <xdr:rowOff>9525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</xdr:row>
          <xdr:rowOff>200025</xdr:rowOff>
        </xdr:from>
        <xdr:to>
          <xdr:col>16</xdr:col>
          <xdr:colOff>161925</xdr:colOff>
          <xdr:row>8</xdr:row>
          <xdr:rowOff>19050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</xdr:row>
          <xdr:rowOff>209550</xdr:rowOff>
        </xdr:from>
        <xdr:to>
          <xdr:col>16</xdr:col>
          <xdr:colOff>161925</xdr:colOff>
          <xdr:row>10</xdr:row>
          <xdr:rowOff>9525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</xdr:row>
          <xdr:rowOff>200025</xdr:rowOff>
        </xdr:from>
        <xdr:to>
          <xdr:col>18</xdr:col>
          <xdr:colOff>161925</xdr:colOff>
          <xdr:row>8</xdr:row>
          <xdr:rowOff>19050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</xdr:row>
          <xdr:rowOff>200025</xdr:rowOff>
        </xdr:from>
        <xdr:to>
          <xdr:col>20</xdr:col>
          <xdr:colOff>171450</xdr:colOff>
          <xdr:row>8</xdr:row>
          <xdr:rowOff>19050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</xdr:row>
          <xdr:rowOff>209550</xdr:rowOff>
        </xdr:from>
        <xdr:to>
          <xdr:col>20</xdr:col>
          <xdr:colOff>171450</xdr:colOff>
          <xdr:row>9</xdr:row>
          <xdr:rowOff>28575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</xdr:row>
          <xdr:rowOff>200025</xdr:rowOff>
        </xdr:from>
        <xdr:to>
          <xdr:col>20</xdr:col>
          <xdr:colOff>180975</xdr:colOff>
          <xdr:row>10</xdr:row>
          <xdr:rowOff>9525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200025</xdr:rowOff>
        </xdr:from>
        <xdr:to>
          <xdr:col>22</xdr:col>
          <xdr:colOff>171450</xdr:colOff>
          <xdr:row>8</xdr:row>
          <xdr:rowOff>19050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</xdr:row>
          <xdr:rowOff>200025</xdr:rowOff>
        </xdr:from>
        <xdr:to>
          <xdr:col>22</xdr:col>
          <xdr:colOff>171450</xdr:colOff>
          <xdr:row>9</xdr:row>
          <xdr:rowOff>38100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</xdr:row>
          <xdr:rowOff>200025</xdr:rowOff>
        </xdr:from>
        <xdr:to>
          <xdr:col>22</xdr:col>
          <xdr:colOff>180975</xdr:colOff>
          <xdr:row>10</xdr:row>
          <xdr:rowOff>9525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12</xdr:row>
          <xdr:rowOff>209550</xdr:rowOff>
        </xdr:from>
        <xdr:to>
          <xdr:col>20</xdr:col>
          <xdr:colOff>161925</xdr:colOff>
          <xdr:row>14</xdr:row>
          <xdr:rowOff>38100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14</xdr:row>
          <xdr:rowOff>9525</xdr:rowOff>
        </xdr:from>
        <xdr:to>
          <xdr:col>20</xdr:col>
          <xdr:colOff>104775</xdr:colOff>
          <xdr:row>15</xdr:row>
          <xdr:rowOff>38100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</xdr:row>
          <xdr:rowOff>190500</xdr:rowOff>
        </xdr:from>
        <xdr:to>
          <xdr:col>20</xdr:col>
          <xdr:colOff>171450</xdr:colOff>
          <xdr:row>16</xdr:row>
          <xdr:rowOff>19050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12</xdr:row>
          <xdr:rowOff>190500</xdr:rowOff>
        </xdr:from>
        <xdr:to>
          <xdr:col>22</xdr:col>
          <xdr:colOff>180975</xdr:colOff>
          <xdr:row>14</xdr:row>
          <xdr:rowOff>19050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13</xdr:row>
          <xdr:rowOff>200025</xdr:rowOff>
        </xdr:from>
        <xdr:to>
          <xdr:col>22</xdr:col>
          <xdr:colOff>180975</xdr:colOff>
          <xdr:row>15</xdr:row>
          <xdr:rowOff>47625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14</xdr:row>
          <xdr:rowOff>200025</xdr:rowOff>
        </xdr:from>
        <xdr:to>
          <xdr:col>22</xdr:col>
          <xdr:colOff>180975</xdr:colOff>
          <xdr:row>16</xdr:row>
          <xdr:rowOff>28575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15</xdr:row>
          <xdr:rowOff>209550</xdr:rowOff>
        </xdr:from>
        <xdr:to>
          <xdr:col>20</xdr:col>
          <xdr:colOff>161925</xdr:colOff>
          <xdr:row>17</xdr:row>
          <xdr:rowOff>38100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</xdr:row>
          <xdr:rowOff>209550</xdr:rowOff>
        </xdr:from>
        <xdr:to>
          <xdr:col>20</xdr:col>
          <xdr:colOff>171450</xdr:colOff>
          <xdr:row>18</xdr:row>
          <xdr:rowOff>38100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17</xdr:row>
          <xdr:rowOff>209550</xdr:rowOff>
        </xdr:from>
        <xdr:to>
          <xdr:col>20</xdr:col>
          <xdr:colOff>161925</xdr:colOff>
          <xdr:row>19</xdr:row>
          <xdr:rowOff>38100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15</xdr:row>
          <xdr:rowOff>200025</xdr:rowOff>
        </xdr:from>
        <xdr:to>
          <xdr:col>22</xdr:col>
          <xdr:colOff>180975</xdr:colOff>
          <xdr:row>17</xdr:row>
          <xdr:rowOff>28575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16</xdr:row>
          <xdr:rowOff>152400</xdr:rowOff>
        </xdr:from>
        <xdr:to>
          <xdr:col>22</xdr:col>
          <xdr:colOff>219075</xdr:colOff>
          <xdr:row>18</xdr:row>
          <xdr:rowOff>152400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17</xdr:row>
          <xdr:rowOff>200025</xdr:rowOff>
        </xdr:from>
        <xdr:to>
          <xdr:col>22</xdr:col>
          <xdr:colOff>180975</xdr:colOff>
          <xdr:row>19</xdr:row>
          <xdr:rowOff>28575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209550</xdr:rowOff>
        </xdr:from>
        <xdr:to>
          <xdr:col>20</xdr:col>
          <xdr:colOff>171450</xdr:colOff>
          <xdr:row>20</xdr:row>
          <xdr:rowOff>38100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200025</xdr:rowOff>
        </xdr:from>
        <xdr:to>
          <xdr:col>20</xdr:col>
          <xdr:colOff>171450</xdr:colOff>
          <xdr:row>21</xdr:row>
          <xdr:rowOff>28575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20</xdr:row>
          <xdr:rowOff>200025</xdr:rowOff>
        </xdr:from>
        <xdr:to>
          <xdr:col>20</xdr:col>
          <xdr:colOff>161925</xdr:colOff>
          <xdr:row>22</xdr:row>
          <xdr:rowOff>28575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</xdr:row>
          <xdr:rowOff>200025</xdr:rowOff>
        </xdr:from>
        <xdr:to>
          <xdr:col>16</xdr:col>
          <xdr:colOff>152400</xdr:colOff>
          <xdr:row>9</xdr:row>
          <xdr:rowOff>0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</xdr:row>
          <xdr:rowOff>209550</xdr:rowOff>
        </xdr:from>
        <xdr:to>
          <xdr:col>16</xdr:col>
          <xdr:colOff>152400</xdr:colOff>
          <xdr:row>12</xdr:row>
          <xdr:rowOff>9525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</xdr:row>
          <xdr:rowOff>219075</xdr:rowOff>
        </xdr:from>
        <xdr:to>
          <xdr:col>16</xdr:col>
          <xdr:colOff>152400</xdr:colOff>
          <xdr:row>15</xdr:row>
          <xdr:rowOff>19050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</xdr:row>
          <xdr:rowOff>219075</xdr:rowOff>
        </xdr:from>
        <xdr:to>
          <xdr:col>16</xdr:col>
          <xdr:colOff>152400</xdr:colOff>
          <xdr:row>18</xdr:row>
          <xdr:rowOff>19050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</xdr:row>
          <xdr:rowOff>209550</xdr:rowOff>
        </xdr:from>
        <xdr:to>
          <xdr:col>16</xdr:col>
          <xdr:colOff>161925</xdr:colOff>
          <xdr:row>21</xdr:row>
          <xdr:rowOff>19050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</xdr:row>
          <xdr:rowOff>209550</xdr:rowOff>
        </xdr:from>
        <xdr:to>
          <xdr:col>16</xdr:col>
          <xdr:colOff>161925</xdr:colOff>
          <xdr:row>21</xdr:row>
          <xdr:rowOff>19050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22</xdr:row>
          <xdr:rowOff>209550</xdr:rowOff>
        </xdr:from>
        <xdr:to>
          <xdr:col>16</xdr:col>
          <xdr:colOff>161925</xdr:colOff>
          <xdr:row>24</xdr:row>
          <xdr:rowOff>19050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25</xdr:row>
          <xdr:rowOff>209550</xdr:rowOff>
        </xdr:from>
        <xdr:to>
          <xdr:col>16</xdr:col>
          <xdr:colOff>161925</xdr:colOff>
          <xdr:row>27</xdr:row>
          <xdr:rowOff>19050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34</xdr:row>
          <xdr:rowOff>209550</xdr:rowOff>
        </xdr:from>
        <xdr:to>
          <xdr:col>16</xdr:col>
          <xdr:colOff>161925</xdr:colOff>
          <xdr:row>36</xdr:row>
          <xdr:rowOff>19050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31</xdr:row>
          <xdr:rowOff>209550</xdr:rowOff>
        </xdr:from>
        <xdr:to>
          <xdr:col>16</xdr:col>
          <xdr:colOff>161925</xdr:colOff>
          <xdr:row>33</xdr:row>
          <xdr:rowOff>19050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37</xdr:row>
          <xdr:rowOff>209550</xdr:rowOff>
        </xdr:from>
        <xdr:to>
          <xdr:col>16</xdr:col>
          <xdr:colOff>161925</xdr:colOff>
          <xdr:row>39</xdr:row>
          <xdr:rowOff>19050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40</xdr:row>
          <xdr:rowOff>209550</xdr:rowOff>
        </xdr:from>
        <xdr:to>
          <xdr:col>16</xdr:col>
          <xdr:colOff>161925</xdr:colOff>
          <xdr:row>42</xdr:row>
          <xdr:rowOff>19050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43</xdr:row>
          <xdr:rowOff>209550</xdr:rowOff>
        </xdr:from>
        <xdr:to>
          <xdr:col>16</xdr:col>
          <xdr:colOff>161925</xdr:colOff>
          <xdr:row>45</xdr:row>
          <xdr:rowOff>19050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46</xdr:row>
          <xdr:rowOff>209550</xdr:rowOff>
        </xdr:from>
        <xdr:to>
          <xdr:col>16</xdr:col>
          <xdr:colOff>161925</xdr:colOff>
          <xdr:row>48</xdr:row>
          <xdr:rowOff>19050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49</xdr:row>
          <xdr:rowOff>209550</xdr:rowOff>
        </xdr:from>
        <xdr:to>
          <xdr:col>16</xdr:col>
          <xdr:colOff>161925</xdr:colOff>
          <xdr:row>51</xdr:row>
          <xdr:rowOff>19050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28</xdr:row>
          <xdr:rowOff>209550</xdr:rowOff>
        </xdr:from>
        <xdr:to>
          <xdr:col>16</xdr:col>
          <xdr:colOff>161925</xdr:colOff>
          <xdr:row>30</xdr:row>
          <xdr:rowOff>19050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41</xdr:row>
          <xdr:rowOff>209550</xdr:rowOff>
        </xdr:from>
        <xdr:to>
          <xdr:col>16</xdr:col>
          <xdr:colOff>161925</xdr:colOff>
          <xdr:row>43</xdr:row>
          <xdr:rowOff>19050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44</xdr:row>
          <xdr:rowOff>209550</xdr:rowOff>
        </xdr:from>
        <xdr:to>
          <xdr:col>16</xdr:col>
          <xdr:colOff>161925</xdr:colOff>
          <xdr:row>46</xdr:row>
          <xdr:rowOff>19050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47</xdr:row>
          <xdr:rowOff>209550</xdr:rowOff>
        </xdr:from>
        <xdr:to>
          <xdr:col>16</xdr:col>
          <xdr:colOff>161925</xdr:colOff>
          <xdr:row>49</xdr:row>
          <xdr:rowOff>19050</xdr:rowOff>
        </xdr:to>
        <xdr:sp macro="" textlink="">
          <xdr:nvSpPr>
            <xdr:cNvPr id="2418" name="Check Box 370" hidden="1">
              <a:extLst>
                <a:ext uri="{63B3BB69-23CF-44E3-9099-C40C66FF867C}">
                  <a14:compatExt spid="_x0000_s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25</xdr:row>
          <xdr:rowOff>200025</xdr:rowOff>
        </xdr:from>
        <xdr:to>
          <xdr:col>22</xdr:col>
          <xdr:colOff>171450</xdr:colOff>
          <xdr:row>27</xdr:row>
          <xdr:rowOff>19050</xdr:rowOff>
        </xdr:to>
        <xdr:sp macro="" textlink="">
          <xdr:nvSpPr>
            <xdr:cNvPr id="4216" name="Check Box 1144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48</xdr:row>
          <xdr:rowOff>200025</xdr:rowOff>
        </xdr:from>
        <xdr:to>
          <xdr:col>14</xdr:col>
          <xdr:colOff>161925</xdr:colOff>
          <xdr:row>50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49</xdr:row>
          <xdr:rowOff>209550</xdr:rowOff>
        </xdr:from>
        <xdr:to>
          <xdr:col>14</xdr:col>
          <xdr:colOff>161925</xdr:colOff>
          <xdr:row>51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50</xdr:row>
          <xdr:rowOff>209550</xdr:rowOff>
        </xdr:from>
        <xdr:to>
          <xdr:col>14</xdr:col>
          <xdr:colOff>161925</xdr:colOff>
          <xdr:row>52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48</xdr:row>
          <xdr:rowOff>200025</xdr:rowOff>
        </xdr:from>
        <xdr:to>
          <xdr:col>16</xdr:col>
          <xdr:colOff>161925</xdr:colOff>
          <xdr:row>50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50</xdr:row>
          <xdr:rowOff>209550</xdr:rowOff>
        </xdr:from>
        <xdr:to>
          <xdr:col>16</xdr:col>
          <xdr:colOff>161925</xdr:colOff>
          <xdr:row>52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48</xdr:row>
          <xdr:rowOff>200025</xdr:rowOff>
        </xdr:from>
        <xdr:to>
          <xdr:col>18</xdr:col>
          <xdr:colOff>161925</xdr:colOff>
          <xdr:row>50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48</xdr:row>
          <xdr:rowOff>200025</xdr:rowOff>
        </xdr:from>
        <xdr:to>
          <xdr:col>20</xdr:col>
          <xdr:colOff>171450</xdr:colOff>
          <xdr:row>50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49</xdr:row>
          <xdr:rowOff>209550</xdr:rowOff>
        </xdr:from>
        <xdr:to>
          <xdr:col>20</xdr:col>
          <xdr:colOff>171450</xdr:colOff>
          <xdr:row>51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50</xdr:row>
          <xdr:rowOff>200025</xdr:rowOff>
        </xdr:from>
        <xdr:to>
          <xdr:col>20</xdr:col>
          <xdr:colOff>171450</xdr:colOff>
          <xdr:row>52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48</xdr:row>
          <xdr:rowOff>200025</xdr:rowOff>
        </xdr:from>
        <xdr:to>
          <xdr:col>22</xdr:col>
          <xdr:colOff>171450</xdr:colOff>
          <xdr:row>50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49</xdr:row>
          <xdr:rowOff>200025</xdr:rowOff>
        </xdr:from>
        <xdr:to>
          <xdr:col>22</xdr:col>
          <xdr:colOff>171450</xdr:colOff>
          <xdr:row>51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50</xdr:row>
          <xdr:rowOff>200025</xdr:rowOff>
        </xdr:from>
        <xdr:to>
          <xdr:col>22</xdr:col>
          <xdr:colOff>171450</xdr:colOff>
          <xdr:row>52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45</xdr:row>
          <xdr:rowOff>200025</xdr:rowOff>
        </xdr:from>
        <xdr:to>
          <xdr:col>14</xdr:col>
          <xdr:colOff>161925</xdr:colOff>
          <xdr:row>47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46</xdr:row>
          <xdr:rowOff>209550</xdr:rowOff>
        </xdr:from>
        <xdr:to>
          <xdr:col>14</xdr:col>
          <xdr:colOff>161925</xdr:colOff>
          <xdr:row>48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47</xdr:row>
          <xdr:rowOff>209550</xdr:rowOff>
        </xdr:from>
        <xdr:to>
          <xdr:col>14</xdr:col>
          <xdr:colOff>161925</xdr:colOff>
          <xdr:row>49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45</xdr:row>
          <xdr:rowOff>200025</xdr:rowOff>
        </xdr:from>
        <xdr:to>
          <xdr:col>16</xdr:col>
          <xdr:colOff>161925</xdr:colOff>
          <xdr:row>47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47</xdr:row>
          <xdr:rowOff>209550</xdr:rowOff>
        </xdr:from>
        <xdr:to>
          <xdr:col>16</xdr:col>
          <xdr:colOff>161925</xdr:colOff>
          <xdr:row>49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45</xdr:row>
          <xdr:rowOff>200025</xdr:rowOff>
        </xdr:from>
        <xdr:to>
          <xdr:col>18</xdr:col>
          <xdr:colOff>161925</xdr:colOff>
          <xdr:row>47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45</xdr:row>
          <xdr:rowOff>200025</xdr:rowOff>
        </xdr:from>
        <xdr:to>
          <xdr:col>20</xdr:col>
          <xdr:colOff>171450</xdr:colOff>
          <xdr:row>47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46</xdr:row>
          <xdr:rowOff>209550</xdr:rowOff>
        </xdr:from>
        <xdr:to>
          <xdr:col>20</xdr:col>
          <xdr:colOff>171450</xdr:colOff>
          <xdr:row>48</xdr:row>
          <xdr:rowOff>28575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47</xdr:row>
          <xdr:rowOff>200025</xdr:rowOff>
        </xdr:from>
        <xdr:to>
          <xdr:col>20</xdr:col>
          <xdr:colOff>171450</xdr:colOff>
          <xdr:row>49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45</xdr:row>
          <xdr:rowOff>200025</xdr:rowOff>
        </xdr:from>
        <xdr:to>
          <xdr:col>22</xdr:col>
          <xdr:colOff>171450</xdr:colOff>
          <xdr:row>47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46</xdr:row>
          <xdr:rowOff>200025</xdr:rowOff>
        </xdr:from>
        <xdr:to>
          <xdr:col>22</xdr:col>
          <xdr:colOff>171450</xdr:colOff>
          <xdr:row>48</xdr:row>
          <xdr:rowOff>38100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47</xdr:row>
          <xdr:rowOff>200025</xdr:rowOff>
        </xdr:from>
        <xdr:to>
          <xdr:col>22</xdr:col>
          <xdr:colOff>171450</xdr:colOff>
          <xdr:row>49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42</xdr:row>
          <xdr:rowOff>200025</xdr:rowOff>
        </xdr:from>
        <xdr:to>
          <xdr:col>14</xdr:col>
          <xdr:colOff>161925</xdr:colOff>
          <xdr:row>44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43</xdr:row>
          <xdr:rowOff>209550</xdr:rowOff>
        </xdr:from>
        <xdr:to>
          <xdr:col>14</xdr:col>
          <xdr:colOff>161925</xdr:colOff>
          <xdr:row>45</xdr:row>
          <xdr:rowOff>28575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44</xdr:row>
          <xdr:rowOff>209550</xdr:rowOff>
        </xdr:from>
        <xdr:to>
          <xdr:col>14</xdr:col>
          <xdr:colOff>161925</xdr:colOff>
          <xdr:row>46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42</xdr:row>
          <xdr:rowOff>200025</xdr:rowOff>
        </xdr:from>
        <xdr:to>
          <xdr:col>16</xdr:col>
          <xdr:colOff>161925</xdr:colOff>
          <xdr:row>44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44</xdr:row>
          <xdr:rowOff>209550</xdr:rowOff>
        </xdr:from>
        <xdr:to>
          <xdr:col>16</xdr:col>
          <xdr:colOff>161925</xdr:colOff>
          <xdr:row>46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42</xdr:row>
          <xdr:rowOff>200025</xdr:rowOff>
        </xdr:from>
        <xdr:to>
          <xdr:col>18</xdr:col>
          <xdr:colOff>161925</xdr:colOff>
          <xdr:row>44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42</xdr:row>
          <xdr:rowOff>200025</xdr:rowOff>
        </xdr:from>
        <xdr:to>
          <xdr:col>20</xdr:col>
          <xdr:colOff>171450</xdr:colOff>
          <xdr:row>44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43</xdr:row>
          <xdr:rowOff>209550</xdr:rowOff>
        </xdr:from>
        <xdr:to>
          <xdr:col>20</xdr:col>
          <xdr:colOff>171450</xdr:colOff>
          <xdr:row>45</xdr:row>
          <xdr:rowOff>28575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44</xdr:row>
          <xdr:rowOff>200025</xdr:rowOff>
        </xdr:from>
        <xdr:to>
          <xdr:col>20</xdr:col>
          <xdr:colOff>171450</xdr:colOff>
          <xdr:row>46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42</xdr:row>
          <xdr:rowOff>200025</xdr:rowOff>
        </xdr:from>
        <xdr:to>
          <xdr:col>22</xdr:col>
          <xdr:colOff>171450</xdr:colOff>
          <xdr:row>44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43</xdr:row>
          <xdr:rowOff>200025</xdr:rowOff>
        </xdr:from>
        <xdr:to>
          <xdr:col>22</xdr:col>
          <xdr:colOff>171450</xdr:colOff>
          <xdr:row>45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200025</xdr:rowOff>
        </xdr:from>
        <xdr:to>
          <xdr:col>22</xdr:col>
          <xdr:colOff>171450</xdr:colOff>
          <xdr:row>46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200025</xdr:rowOff>
        </xdr:from>
        <xdr:to>
          <xdr:col>14</xdr:col>
          <xdr:colOff>161925</xdr:colOff>
          <xdr:row>41</xdr:row>
          <xdr:rowOff>9525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40</xdr:row>
          <xdr:rowOff>209550</xdr:rowOff>
        </xdr:from>
        <xdr:to>
          <xdr:col>14</xdr:col>
          <xdr:colOff>161925</xdr:colOff>
          <xdr:row>42</xdr:row>
          <xdr:rowOff>28575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41</xdr:row>
          <xdr:rowOff>209550</xdr:rowOff>
        </xdr:from>
        <xdr:to>
          <xdr:col>14</xdr:col>
          <xdr:colOff>161925</xdr:colOff>
          <xdr:row>43</xdr:row>
          <xdr:rowOff>19050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39</xdr:row>
          <xdr:rowOff>200025</xdr:rowOff>
        </xdr:from>
        <xdr:to>
          <xdr:col>16</xdr:col>
          <xdr:colOff>161925</xdr:colOff>
          <xdr:row>41</xdr:row>
          <xdr:rowOff>19050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41</xdr:row>
          <xdr:rowOff>209550</xdr:rowOff>
        </xdr:from>
        <xdr:to>
          <xdr:col>16</xdr:col>
          <xdr:colOff>161925</xdr:colOff>
          <xdr:row>43</xdr:row>
          <xdr:rowOff>19050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39</xdr:row>
          <xdr:rowOff>200025</xdr:rowOff>
        </xdr:from>
        <xdr:to>
          <xdr:col>18</xdr:col>
          <xdr:colOff>161925</xdr:colOff>
          <xdr:row>41</xdr:row>
          <xdr:rowOff>19050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39</xdr:row>
          <xdr:rowOff>200025</xdr:rowOff>
        </xdr:from>
        <xdr:to>
          <xdr:col>20</xdr:col>
          <xdr:colOff>171450</xdr:colOff>
          <xdr:row>41</xdr:row>
          <xdr:rowOff>19050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40</xdr:row>
          <xdr:rowOff>209550</xdr:rowOff>
        </xdr:from>
        <xdr:to>
          <xdr:col>20</xdr:col>
          <xdr:colOff>171450</xdr:colOff>
          <xdr:row>42</xdr:row>
          <xdr:rowOff>28575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41</xdr:row>
          <xdr:rowOff>200025</xdr:rowOff>
        </xdr:from>
        <xdr:to>
          <xdr:col>20</xdr:col>
          <xdr:colOff>171450</xdr:colOff>
          <xdr:row>43</xdr:row>
          <xdr:rowOff>19050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39</xdr:row>
          <xdr:rowOff>200025</xdr:rowOff>
        </xdr:from>
        <xdr:to>
          <xdr:col>22</xdr:col>
          <xdr:colOff>171450</xdr:colOff>
          <xdr:row>41</xdr:row>
          <xdr:rowOff>19050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40</xdr:row>
          <xdr:rowOff>200025</xdr:rowOff>
        </xdr:from>
        <xdr:to>
          <xdr:col>22</xdr:col>
          <xdr:colOff>171450</xdr:colOff>
          <xdr:row>42</xdr:row>
          <xdr:rowOff>38100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41</xdr:row>
          <xdr:rowOff>200025</xdr:rowOff>
        </xdr:from>
        <xdr:to>
          <xdr:col>22</xdr:col>
          <xdr:colOff>171450</xdr:colOff>
          <xdr:row>43</xdr:row>
          <xdr:rowOff>19050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36</xdr:row>
          <xdr:rowOff>200025</xdr:rowOff>
        </xdr:from>
        <xdr:to>
          <xdr:col>14</xdr:col>
          <xdr:colOff>161925</xdr:colOff>
          <xdr:row>38</xdr:row>
          <xdr:rowOff>9525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37</xdr:row>
          <xdr:rowOff>209550</xdr:rowOff>
        </xdr:from>
        <xdr:to>
          <xdr:col>14</xdr:col>
          <xdr:colOff>161925</xdr:colOff>
          <xdr:row>39</xdr:row>
          <xdr:rowOff>28575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38</xdr:row>
          <xdr:rowOff>209550</xdr:rowOff>
        </xdr:from>
        <xdr:to>
          <xdr:col>14</xdr:col>
          <xdr:colOff>161925</xdr:colOff>
          <xdr:row>40</xdr:row>
          <xdr:rowOff>19050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36</xdr:row>
          <xdr:rowOff>200025</xdr:rowOff>
        </xdr:from>
        <xdr:to>
          <xdr:col>16</xdr:col>
          <xdr:colOff>161925</xdr:colOff>
          <xdr:row>38</xdr:row>
          <xdr:rowOff>19050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38</xdr:row>
          <xdr:rowOff>209550</xdr:rowOff>
        </xdr:from>
        <xdr:to>
          <xdr:col>16</xdr:col>
          <xdr:colOff>161925</xdr:colOff>
          <xdr:row>40</xdr:row>
          <xdr:rowOff>19050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36</xdr:row>
          <xdr:rowOff>200025</xdr:rowOff>
        </xdr:from>
        <xdr:to>
          <xdr:col>18</xdr:col>
          <xdr:colOff>161925</xdr:colOff>
          <xdr:row>38</xdr:row>
          <xdr:rowOff>19050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36</xdr:row>
          <xdr:rowOff>200025</xdr:rowOff>
        </xdr:from>
        <xdr:to>
          <xdr:col>20</xdr:col>
          <xdr:colOff>171450</xdr:colOff>
          <xdr:row>38</xdr:row>
          <xdr:rowOff>19050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37</xdr:row>
          <xdr:rowOff>209550</xdr:rowOff>
        </xdr:from>
        <xdr:to>
          <xdr:col>20</xdr:col>
          <xdr:colOff>171450</xdr:colOff>
          <xdr:row>39</xdr:row>
          <xdr:rowOff>28575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38</xdr:row>
          <xdr:rowOff>200025</xdr:rowOff>
        </xdr:from>
        <xdr:to>
          <xdr:col>20</xdr:col>
          <xdr:colOff>171450</xdr:colOff>
          <xdr:row>40</xdr:row>
          <xdr:rowOff>19050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36</xdr:row>
          <xdr:rowOff>200025</xdr:rowOff>
        </xdr:from>
        <xdr:to>
          <xdr:col>22</xdr:col>
          <xdr:colOff>171450</xdr:colOff>
          <xdr:row>38</xdr:row>
          <xdr:rowOff>19050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200025</xdr:rowOff>
        </xdr:from>
        <xdr:to>
          <xdr:col>22</xdr:col>
          <xdr:colOff>171450</xdr:colOff>
          <xdr:row>39</xdr:row>
          <xdr:rowOff>38100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200025</xdr:rowOff>
        </xdr:from>
        <xdr:to>
          <xdr:col>22</xdr:col>
          <xdr:colOff>171450</xdr:colOff>
          <xdr:row>40</xdr:row>
          <xdr:rowOff>19050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33</xdr:row>
          <xdr:rowOff>200025</xdr:rowOff>
        </xdr:from>
        <xdr:to>
          <xdr:col>14</xdr:col>
          <xdr:colOff>161925</xdr:colOff>
          <xdr:row>35</xdr:row>
          <xdr:rowOff>9525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34</xdr:row>
          <xdr:rowOff>209550</xdr:rowOff>
        </xdr:from>
        <xdr:to>
          <xdr:col>14</xdr:col>
          <xdr:colOff>161925</xdr:colOff>
          <xdr:row>36</xdr:row>
          <xdr:rowOff>28575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35</xdr:row>
          <xdr:rowOff>209550</xdr:rowOff>
        </xdr:from>
        <xdr:to>
          <xdr:col>14</xdr:col>
          <xdr:colOff>161925</xdr:colOff>
          <xdr:row>37</xdr:row>
          <xdr:rowOff>19050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200025</xdr:rowOff>
        </xdr:from>
        <xdr:to>
          <xdr:col>16</xdr:col>
          <xdr:colOff>161925</xdr:colOff>
          <xdr:row>35</xdr:row>
          <xdr:rowOff>19050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35</xdr:row>
          <xdr:rowOff>209550</xdr:rowOff>
        </xdr:from>
        <xdr:to>
          <xdr:col>16</xdr:col>
          <xdr:colOff>161925</xdr:colOff>
          <xdr:row>37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33</xdr:row>
          <xdr:rowOff>200025</xdr:rowOff>
        </xdr:from>
        <xdr:to>
          <xdr:col>18</xdr:col>
          <xdr:colOff>161925</xdr:colOff>
          <xdr:row>35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33</xdr:row>
          <xdr:rowOff>200025</xdr:rowOff>
        </xdr:from>
        <xdr:to>
          <xdr:col>20</xdr:col>
          <xdr:colOff>171450</xdr:colOff>
          <xdr:row>35</xdr:row>
          <xdr:rowOff>19050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34</xdr:row>
          <xdr:rowOff>209550</xdr:rowOff>
        </xdr:from>
        <xdr:to>
          <xdr:col>20</xdr:col>
          <xdr:colOff>171450</xdr:colOff>
          <xdr:row>36</xdr:row>
          <xdr:rowOff>28575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35</xdr:row>
          <xdr:rowOff>200025</xdr:rowOff>
        </xdr:from>
        <xdr:to>
          <xdr:col>20</xdr:col>
          <xdr:colOff>171450</xdr:colOff>
          <xdr:row>37</xdr:row>
          <xdr:rowOff>19050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33</xdr:row>
          <xdr:rowOff>200025</xdr:rowOff>
        </xdr:from>
        <xdr:to>
          <xdr:col>22</xdr:col>
          <xdr:colOff>171450</xdr:colOff>
          <xdr:row>35</xdr:row>
          <xdr:rowOff>19050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200025</xdr:rowOff>
        </xdr:from>
        <xdr:to>
          <xdr:col>22</xdr:col>
          <xdr:colOff>171450</xdr:colOff>
          <xdr:row>36</xdr:row>
          <xdr:rowOff>38100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35</xdr:row>
          <xdr:rowOff>200025</xdr:rowOff>
        </xdr:from>
        <xdr:to>
          <xdr:col>22</xdr:col>
          <xdr:colOff>171450</xdr:colOff>
          <xdr:row>37</xdr:row>
          <xdr:rowOff>19050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30</xdr:row>
          <xdr:rowOff>200025</xdr:rowOff>
        </xdr:from>
        <xdr:to>
          <xdr:col>14</xdr:col>
          <xdr:colOff>161925</xdr:colOff>
          <xdr:row>32</xdr:row>
          <xdr:rowOff>9525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31</xdr:row>
          <xdr:rowOff>209550</xdr:rowOff>
        </xdr:from>
        <xdr:to>
          <xdr:col>14</xdr:col>
          <xdr:colOff>161925</xdr:colOff>
          <xdr:row>33</xdr:row>
          <xdr:rowOff>28575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32</xdr:row>
          <xdr:rowOff>209550</xdr:rowOff>
        </xdr:from>
        <xdr:to>
          <xdr:col>14</xdr:col>
          <xdr:colOff>161925</xdr:colOff>
          <xdr:row>34</xdr:row>
          <xdr:rowOff>19050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200025</xdr:rowOff>
        </xdr:from>
        <xdr:to>
          <xdr:col>16</xdr:col>
          <xdr:colOff>161925</xdr:colOff>
          <xdr:row>32</xdr:row>
          <xdr:rowOff>19050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209550</xdr:rowOff>
        </xdr:from>
        <xdr:to>
          <xdr:col>16</xdr:col>
          <xdr:colOff>161925</xdr:colOff>
          <xdr:row>34</xdr:row>
          <xdr:rowOff>19050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30</xdr:row>
          <xdr:rowOff>200025</xdr:rowOff>
        </xdr:from>
        <xdr:to>
          <xdr:col>18</xdr:col>
          <xdr:colOff>161925</xdr:colOff>
          <xdr:row>32</xdr:row>
          <xdr:rowOff>19050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30</xdr:row>
          <xdr:rowOff>200025</xdr:rowOff>
        </xdr:from>
        <xdr:to>
          <xdr:col>20</xdr:col>
          <xdr:colOff>171450</xdr:colOff>
          <xdr:row>32</xdr:row>
          <xdr:rowOff>19050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209550</xdr:rowOff>
        </xdr:from>
        <xdr:to>
          <xdr:col>20</xdr:col>
          <xdr:colOff>171450</xdr:colOff>
          <xdr:row>33</xdr:row>
          <xdr:rowOff>28575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200025</xdr:rowOff>
        </xdr:from>
        <xdr:to>
          <xdr:col>20</xdr:col>
          <xdr:colOff>171450</xdr:colOff>
          <xdr:row>34</xdr:row>
          <xdr:rowOff>19050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30</xdr:row>
          <xdr:rowOff>200025</xdr:rowOff>
        </xdr:from>
        <xdr:to>
          <xdr:col>22</xdr:col>
          <xdr:colOff>171450</xdr:colOff>
          <xdr:row>32</xdr:row>
          <xdr:rowOff>19050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200025</xdr:rowOff>
        </xdr:from>
        <xdr:to>
          <xdr:col>22</xdr:col>
          <xdr:colOff>171450</xdr:colOff>
          <xdr:row>33</xdr:row>
          <xdr:rowOff>38100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200025</xdr:rowOff>
        </xdr:from>
        <xdr:to>
          <xdr:col>22</xdr:col>
          <xdr:colOff>171450</xdr:colOff>
          <xdr:row>34</xdr:row>
          <xdr:rowOff>19050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27</xdr:row>
          <xdr:rowOff>200025</xdr:rowOff>
        </xdr:from>
        <xdr:to>
          <xdr:col>14</xdr:col>
          <xdr:colOff>161925</xdr:colOff>
          <xdr:row>29</xdr:row>
          <xdr:rowOff>9525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28</xdr:row>
          <xdr:rowOff>209550</xdr:rowOff>
        </xdr:from>
        <xdr:to>
          <xdr:col>14</xdr:col>
          <xdr:colOff>161925</xdr:colOff>
          <xdr:row>30</xdr:row>
          <xdr:rowOff>28575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209550</xdr:rowOff>
        </xdr:from>
        <xdr:to>
          <xdr:col>14</xdr:col>
          <xdr:colOff>161925</xdr:colOff>
          <xdr:row>31</xdr:row>
          <xdr:rowOff>19050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200025</xdr:rowOff>
        </xdr:from>
        <xdr:to>
          <xdr:col>16</xdr:col>
          <xdr:colOff>161925</xdr:colOff>
          <xdr:row>29</xdr:row>
          <xdr:rowOff>19050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209550</xdr:rowOff>
        </xdr:from>
        <xdr:to>
          <xdr:col>16</xdr:col>
          <xdr:colOff>161925</xdr:colOff>
          <xdr:row>31</xdr:row>
          <xdr:rowOff>19050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27</xdr:row>
          <xdr:rowOff>200025</xdr:rowOff>
        </xdr:from>
        <xdr:to>
          <xdr:col>18</xdr:col>
          <xdr:colOff>161925</xdr:colOff>
          <xdr:row>29</xdr:row>
          <xdr:rowOff>19050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27</xdr:row>
          <xdr:rowOff>200025</xdr:rowOff>
        </xdr:from>
        <xdr:to>
          <xdr:col>20</xdr:col>
          <xdr:colOff>171450</xdr:colOff>
          <xdr:row>29</xdr:row>
          <xdr:rowOff>19050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28</xdr:row>
          <xdr:rowOff>209550</xdr:rowOff>
        </xdr:from>
        <xdr:to>
          <xdr:col>20</xdr:col>
          <xdr:colOff>171450</xdr:colOff>
          <xdr:row>30</xdr:row>
          <xdr:rowOff>28575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29</xdr:row>
          <xdr:rowOff>200025</xdr:rowOff>
        </xdr:from>
        <xdr:to>
          <xdr:col>20</xdr:col>
          <xdr:colOff>171450</xdr:colOff>
          <xdr:row>31</xdr:row>
          <xdr:rowOff>19050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27</xdr:row>
          <xdr:rowOff>200025</xdr:rowOff>
        </xdr:from>
        <xdr:to>
          <xdr:col>22</xdr:col>
          <xdr:colOff>171450</xdr:colOff>
          <xdr:row>29</xdr:row>
          <xdr:rowOff>19050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200025</xdr:rowOff>
        </xdr:from>
        <xdr:to>
          <xdr:col>22</xdr:col>
          <xdr:colOff>171450</xdr:colOff>
          <xdr:row>30</xdr:row>
          <xdr:rowOff>38100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29</xdr:row>
          <xdr:rowOff>200025</xdr:rowOff>
        </xdr:from>
        <xdr:to>
          <xdr:col>22</xdr:col>
          <xdr:colOff>171450</xdr:colOff>
          <xdr:row>31</xdr:row>
          <xdr:rowOff>19050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24</xdr:row>
          <xdr:rowOff>200025</xdr:rowOff>
        </xdr:from>
        <xdr:to>
          <xdr:col>14</xdr:col>
          <xdr:colOff>161925</xdr:colOff>
          <xdr:row>26</xdr:row>
          <xdr:rowOff>9525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25</xdr:row>
          <xdr:rowOff>209550</xdr:rowOff>
        </xdr:from>
        <xdr:to>
          <xdr:col>14</xdr:col>
          <xdr:colOff>161925</xdr:colOff>
          <xdr:row>27</xdr:row>
          <xdr:rowOff>28575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26</xdr:row>
          <xdr:rowOff>209550</xdr:rowOff>
        </xdr:from>
        <xdr:to>
          <xdr:col>14</xdr:col>
          <xdr:colOff>161925</xdr:colOff>
          <xdr:row>28</xdr:row>
          <xdr:rowOff>19050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200025</xdr:rowOff>
        </xdr:from>
        <xdr:to>
          <xdr:col>16</xdr:col>
          <xdr:colOff>161925</xdr:colOff>
          <xdr:row>26</xdr:row>
          <xdr:rowOff>19050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209550</xdr:rowOff>
        </xdr:from>
        <xdr:to>
          <xdr:col>16</xdr:col>
          <xdr:colOff>161925</xdr:colOff>
          <xdr:row>28</xdr:row>
          <xdr:rowOff>19050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24</xdr:row>
          <xdr:rowOff>200025</xdr:rowOff>
        </xdr:from>
        <xdr:to>
          <xdr:col>18</xdr:col>
          <xdr:colOff>161925</xdr:colOff>
          <xdr:row>26</xdr:row>
          <xdr:rowOff>19050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200025</xdr:rowOff>
        </xdr:from>
        <xdr:to>
          <xdr:col>20</xdr:col>
          <xdr:colOff>171450</xdr:colOff>
          <xdr:row>26</xdr:row>
          <xdr:rowOff>19050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25</xdr:row>
          <xdr:rowOff>209550</xdr:rowOff>
        </xdr:from>
        <xdr:to>
          <xdr:col>20</xdr:col>
          <xdr:colOff>171450</xdr:colOff>
          <xdr:row>27</xdr:row>
          <xdr:rowOff>28575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26</xdr:row>
          <xdr:rowOff>200025</xdr:rowOff>
        </xdr:from>
        <xdr:to>
          <xdr:col>20</xdr:col>
          <xdr:colOff>171450</xdr:colOff>
          <xdr:row>28</xdr:row>
          <xdr:rowOff>19050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24</xdr:row>
          <xdr:rowOff>200025</xdr:rowOff>
        </xdr:from>
        <xdr:to>
          <xdr:col>22</xdr:col>
          <xdr:colOff>171450</xdr:colOff>
          <xdr:row>26</xdr:row>
          <xdr:rowOff>19050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200025</xdr:rowOff>
        </xdr:from>
        <xdr:to>
          <xdr:col>22</xdr:col>
          <xdr:colOff>171450</xdr:colOff>
          <xdr:row>27</xdr:row>
          <xdr:rowOff>38100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26</xdr:row>
          <xdr:rowOff>200025</xdr:rowOff>
        </xdr:from>
        <xdr:to>
          <xdr:col>22</xdr:col>
          <xdr:colOff>171450</xdr:colOff>
          <xdr:row>28</xdr:row>
          <xdr:rowOff>19050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21</xdr:row>
          <xdr:rowOff>200025</xdr:rowOff>
        </xdr:from>
        <xdr:to>
          <xdr:col>14</xdr:col>
          <xdr:colOff>161925</xdr:colOff>
          <xdr:row>23</xdr:row>
          <xdr:rowOff>9525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22</xdr:row>
          <xdr:rowOff>209550</xdr:rowOff>
        </xdr:from>
        <xdr:to>
          <xdr:col>14</xdr:col>
          <xdr:colOff>161925</xdr:colOff>
          <xdr:row>24</xdr:row>
          <xdr:rowOff>28575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23</xdr:row>
          <xdr:rowOff>209550</xdr:rowOff>
        </xdr:from>
        <xdr:to>
          <xdr:col>14</xdr:col>
          <xdr:colOff>161925</xdr:colOff>
          <xdr:row>25</xdr:row>
          <xdr:rowOff>19050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200025</xdr:rowOff>
        </xdr:from>
        <xdr:to>
          <xdr:col>16</xdr:col>
          <xdr:colOff>161925</xdr:colOff>
          <xdr:row>23</xdr:row>
          <xdr:rowOff>19050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209550</xdr:rowOff>
        </xdr:from>
        <xdr:to>
          <xdr:col>16</xdr:col>
          <xdr:colOff>161925</xdr:colOff>
          <xdr:row>25</xdr:row>
          <xdr:rowOff>19050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21</xdr:row>
          <xdr:rowOff>200025</xdr:rowOff>
        </xdr:from>
        <xdr:to>
          <xdr:col>18</xdr:col>
          <xdr:colOff>161925</xdr:colOff>
          <xdr:row>23</xdr:row>
          <xdr:rowOff>19050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21</xdr:row>
          <xdr:rowOff>200025</xdr:rowOff>
        </xdr:from>
        <xdr:to>
          <xdr:col>20</xdr:col>
          <xdr:colOff>171450</xdr:colOff>
          <xdr:row>23</xdr:row>
          <xdr:rowOff>19050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22</xdr:row>
          <xdr:rowOff>209550</xdr:rowOff>
        </xdr:from>
        <xdr:to>
          <xdr:col>20</xdr:col>
          <xdr:colOff>171450</xdr:colOff>
          <xdr:row>24</xdr:row>
          <xdr:rowOff>28575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23</xdr:row>
          <xdr:rowOff>200025</xdr:rowOff>
        </xdr:from>
        <xdr:to>
          <xdr:col>20</xdr:col>
          <xdr:colOff>171450</xdr:colOff>
          <xdr:row>25</xdr:row>
          <xdr:rowOff>19050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21</xdr:row>
          <xdr:rowOff>200025</xdr:rowOff>
        </xdr:from>
        <xdr:to>
          <xdr:col>22</xdr:col>
          <xdr:colOff>171450</xdr:colOff>
          <xdr:row>23</xdr:row>
          <xdr:rowOff>19050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22</xdr:row>
          <xdr:rowOff>200025</xdr:rowOff>
        </xdr:from>
        <xdr:to>
          <xdr:col>22</xdr:col>
          <xdr:colOff>171450</xdr:colOff>
          <xdr:row>24</xdr:row>
          <xdr:rowOff>38100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23</xdr:row>
          <xdr:rowOff>200025</xdr:rowOff>
        </xdr:from>
        <xdr:to>
          <xdr:col>22</xdr:col>
          <xdr:colOff>171450</xdr:colOff>
          <xdr:row>25</xdr:row>
          <xdr:rowOff>19050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161925</xdr:colOff>
          <xdr:row>20</xdr:row>
          <xdr:rowOff>9525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161925</xdr:colOff>
          <xdr:row>21</xdr:row>
          <xdr:rowOff>28575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161925</xdr:colOff>
          <xdr:row>22</xdr:row>
          <xdr:rowOff>19050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161925</xdr:colOff>
          <xdr:row>20</xdr:row>
          <xdr:rowOff>19050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161925</xdr:colOff>
          <xdr:row>22</xdr:row>
          <xdr:rowOff>19050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19050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19050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28575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19050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19050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38100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19050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161925</xdr:colOff>
          <xdr:row>20</xdr:row>
          <xdr:rowOff>9525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161925</xdr:colOff>
          <xdr:row>21</xdr:row>
          <xdr:rowOff>28575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161925</xdr:colOff>
          <xdr:row>22</xdr:row>
          <xdr:rowOff>19050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161925</xdr:colOff>
          <xdr:row>20</xdr:row>
          <xdr:rowOff>19050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161925</xdr:colOff>
          <xdr:row>22</xdr:row>
          <xdr:rowOff>19050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19050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19050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28575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19050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19050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38100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19050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</xdr:row>
          <xdr:rowOff>200025</xdr:rowOff>
        </xdr:from>
        <xdr:to>
          <xdr:col>14</xdr:col>
          <xdr:colOff>161925</xdr:colOff>
          <xdr:row>17</xdr:row>
          <xdr:rowOff>9525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</xdr:row>
          <xdr:rowOff>209550</xdr:rowOff>
        </xdr:from>
        <xdr:to>
          <xdr:col>14</xdr:col>
          <xdr:colOff>161925</xdr:colOff>
          <xdr:row>18</xdr:row>
          <xdr:rowOff>28575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</xdr:row>
          <xdr:rowOff>209550</xdr:rowOff>
        </xdr:from>
        <xdr:to>
          <xdr:col>14</xdr:col>
          <xdr:colOff>161925</xdr:colOff>
          <xdr:row>19</xdr:row>
          <xdr:rowOff>19050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200025</xdr:rowOff>
        </xdr:from>
        <xdr:to>
          <xdr:col>16</xdr:col>
          <xdr:colOff>161925</xdr:colOff>
          <xdr:row>17</xdr:row>
          <xdr:rowOff>19050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209550</xdr:rowOff>
        </xdr:from>
        <xdr:to>
          <xdr:col>16</xdr:col>
          <xdr:colOff>161925</xdr:colOff>
          <xdr:row>19</xdr:row>
          <xdr:rowOff>19050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200025</xdr:rowOff>
        </xdr:from>
        <xdr:to>
          <xdr:col>18</xdr:col>
          <xdr:colOff>161925</xdr:colOff>
          <xdr:row>17</xdr:row>
          <xdr:rowOff>19050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</xdr:row>
          <xdr:rowOff>200025</xdr:rowOff>
        </xdr:from>
        <xdr:to>
          <xdr:col>20</xdr:col>
          <xdr:colOff>171450</xdr:colOff>
          <xdr:row>17</xdr:row>
          <xdr:rowOff>19050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</xdr:row>
          <xdr:rowOff>209550</xdr:rowOff>
        </xdr:from>
        <xdr:to>
          <xdr:col>20</xdr:col>
          <xdr:colOff>171450</xdr:colOff>
          <xdr:row>18</xdr:row>
          <xdr:rowOff>28575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</xdr:row>
          <xdr:rowOff>200025</xdr:rowOff>
        </xdr:from>
        <xdr:to>
          <xdr:col>20</xdr:col>
          <xdr:colOff>171450</xdr:colOff>
          <xdr:row>19</xdr:row>
          <xdr:rowOff>19050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200025</xdr:rowOff>
        </xdr:from>
        <xdr:to>
          <xdr:col>22</xdr:col>
          <xdr:colOff>171450</xdr:colOff>
          <xdr:row>17</xdr:row>
          <xdr:rowOff>19050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200025</xdr:rowOff>
        </xdr:from>
        <xdr:to>
          <xdr:col>22</xdr:col>
          <xdr:colOff>171450</xdr:colOff>
          <xdr:row>18</xdr:row>
          <xdr:rowOff>38100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200025</xdr:rowOff>
        </xdr:from>
        <xdr:to>
          <xdr:col>22</xdr:col>
          <xdr:colOff>171450</xdr:colOff>
          <xdr:row>19</xdr:row>
          <xdr:rowOff>19050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</xdr:row>
          <xdr:rowOff>200025</xdr:rowOff>
        </xdr:from>
        <xdr:to>
          <xdr:col>14</xdr:col>
          <xdr:colOff>161925</xdr:colOff>
          <xdr:row>14</xdr:row>
          <xdr:rowOff>9525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</xdr:row>
          <xdr:rowOff>209550</xdr:rowOff>
        </xdr:from>
        <xdr:to>
          <xdr:col>14</xdr:col>
          <xdr:colOff>161925</xdr:colOff>
          <xdr:row>15</xdr:row>
          <xdr:rowOff>28575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</xdr:row>
          <xdr:rowOff>209550</xdr:rowOff>
        </xdr:from>
        <xdr:to>
          <xdr:col>14</xdr:col>
          <xdr:colOff>161925</xdr:colOff>
          <xdr:row>16</xdr:row>
          <xdr:rowOff>19050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</xdr:row>
          <xdr:rowOff>200025</xdr:rowOff>
        </xdr:from>
        <xdr:to>
          <xdr:col>16</xdr:col>
          <xdr:colOff>161925</xdr:colOff>
          <xdr:row>14</xdr:row>
          <xdr:rowOff>19050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209550</xdr:rowOff>
        </xdr:from>
        <xdr:to>
          <xdr:col>16</xdr:col>
          <xdr:colOff>161925</xdr:colOff>
          <xdr:row>16</xdr:row>
          <xdr:rowOff>19050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200025</xdr:rowOff>
        </xdr:from>
        <xdr:to>
          <xdr:col>18</xdr:col>
          <xdr:colOff>161925</xdr:colOff>
          <xdr:row>14</xdr:row>
          <xdr:rowOff>19050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</xdr:row>
          <xdr:rowOff>200025</xdr:rowOff>
        </xdr:from>
        <xdr:to>
          <xdr:col>20</xdr:col>
          <xdr:colOff>171450</xdr:colOff>
          <xdr:row>14</xdr:row>
          <xdr:rowOff>19050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</xdr:row>
          <xdr:rowOff>209550</xdr:rowOff>
        </xdr:from>
        <xdr:to>
          <xdr:col>20</xdr:col>
          <xdr:colOff>171450</xdr:colOff>
          <xdr:row>15</xdr:row>
          <xdr:rowOff>28575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</xdr:row>
          <xdr:rowOff>200025</xdr:rowOff>
        </xdr:from>
        <xdr:to>
          <xdr:col>20</xdr:col>
          <xdr:colOff>171450</xdr:colOff>
          <xdr:row>16</xdr:row>
          <xdr:rowOff>19050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200025</xdr:rowOff>
        </xdr:from>
        <xdr:to>
          <xdr:col>22</xdr:col>
          <xdr:colOff>171450</xdr:colOff>
          <xdr:row>14</xdr:row>
          <xdr:rowOff>19050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200025</xdr:rowOff>
        </xdr:from>
        <xdr:to>
          <xdr:col>22</xdr:col>
          <xdr:colOff>171450</xdr:colOff>
          <xdr:row>15</xdr:row>
          <xdr:rowOff>38100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200025</xdr:rowOff>
        </xdr:from>
        <xdr:to>
          <xdr:col>22</xdr:col>
          <xdr:colOff>171450</xdr:colOff>
          <xdr:row>16</xdr:row>
          <xdr:rowOff>19050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</xdr:row>
          <xdr:rowOff>200025</xdr:rowOff>
        </xdr:from>
        <xdr:to>
          <xdr:col>14</xdr:col>
          <xdr:colOff>161925</xdr:colOff>
          <xdr:row>11</xdr:row>
          <xdr:rowOff>9525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</xdr:row>
          <xdr:rowOff>209550</xdr:rowOff>
        </xdr:from>
        <xdr:to>
          <xdr:col>14</xdr:col>
          <xdr:colOff>161925</xdr:colOff>
          <xdr:row>12</xdr:row>
          <xdr:rowOff>28575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</xdr:row>
          <xdr:rowOff>209550</xdr:rowOff>
        </xdr:from>
        <xdr:to>
          <xdr:col>14</xdr:col>
          <xdr:colOff>161925</xdr:colOff>
          <xdr:row>13</xdr:row>
          <xdr:rowOff>19050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</xdr:row>
          <xdr:rowOff>200025</xdr:rowOff>
        </xdr:from>
        <xdr:to>
          <xdr:col>16</xdr:col>
          <xdr:colOff>161925</xdr:colOff>
          <xdr:row>11</xdr:row>
          <xdr:rowOff>19050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</xdr:row>
          <xdr:rowOff>209550</xdr:rowOff>
        </xdr:from>
        <xdr:to>
          <xdr:col>16</xdr:col>
          <xdr:colOff>161925</xdr:colOff>
          <xdr:row>13</xdr:row>
          <xdr:rowOff>19050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</xdr:row>
          <xdr:rowOff>200025</xdr:rowOff>
        </xdr:from>
        <xdr:to>
          <xdr:col>18</xdr:col>
          <xdr:colOff>161925</xdr:colOff>
          <xdr:row>11</xdr:row>
          <xdr:rowOff>19050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</xdr:row>
          <xdr:rowOff>200025</xdr:rowOff>
        </xdr:from>
        <xdr:to>
          <xdr:col>20</xdr:col>
          <xdr:colOff>171450</xdr:colOff>
          <xdr:row>11</xdr:row>
          <xdr:rowOff>19050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</xdr:row>
          <xdr:rowOff>209550</xdr:rowOff>
        </xdr:from>
        <xdr:to>
          <xdr:col>20</xdr:col>
          <xdr:colOff>171450</xdr:colOff>
          <xdr:row>12</xdr:row>
          <xdr:rowOff>28575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</xdr:row>
          <xdr:rowOff>200025</xdr:rowOff>
        </xdr:from>
        <xdr:to>
          <xdr:col>20</xdr:col>
          <xdr:colOff>171450</xdr:colOff>
          <xdr:row>13</xdr:row>
          <xdr:rowOff>19050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</xdr:row>
          <xdr:rowOff>200025</xdr:rowOff>
        </xdr:from>
        <xdr:to>
          <xdr:col>22</xdr:col>
          <xdr:colOff>171450</xdr:colOff>
          <xdr:row>11</xdr:row>
          <xdr:rowOff>19050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200025</xdr:rowOff>
        </xdr:from>
        <xdr:to>
          <xdr:col>22</xdr:col>
          <xdr:colOff>171450</xdr:colOff>
          <xdr:row>12</xdr:row>
          <xdr:rowOff>38100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200025</xdr:rowOff>
        </xdr:from>
        <xdr:to>
          <xdr:col>22</xdr:col>
          <xdr:colOff>171450</xdr:colOff>
          <xdr:row>13</xdr:row>
          <xdr:rowOff>19050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</xdr:row>
          <xdr:rowOff>200025</xdr:rowOff>
        </xdr:from>
        <xdr:to>
          <xdr:col>14</xdr:col>
          <xdr:colOff>161925</xdr:colOff>
          <xdr:row>8</xdr:row>
          <xdr:rowOff>9525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</xdr:row>
          <xdr:rowOff>209550</xdr:rowOff>
        </xdr:from>
        <xdr:to>
          <xdr:col>14</xdr:col>
          <xdr:colOff>161925</xdr:colOff>
          <xdr:row>9</xdr:row>
          <xdr:rowOff>28575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</xdr:row>
          <xdr:rowOff>209550</xdr:rowOff>
        </xdr:from>
        <xdr:to>
          <xdr:col>14</xdr:col>
          <xdr:colOff>161925</xdr:colOff>
          <xdr:row>10</xdr:row>
          <xdr:rowOff>19050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</xdr:row>
          <xdr:rowOff>200025</xdr:rowOff>
        </xdr:from>
        <xdr:to>
          <xdr:col>16</xdr:col>
          <xdr:colOff>161925</xdr:colOff>
          <xdr:row>8</xdr:row>
          <xdr:rowOff>19050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</xdr:row>
          <xdr:rowOff>209550</xdr:rowOff>
        </xdr:from>
        <xdr:to>
          <xdr:col>16</xdr:col>
          <xdr:colOff>161925</xdr:colOff>
          <xdr:row>10</xdr:row>
          <xdr:rowOff>19050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</xdr:row>
          <xdr:rowOff>200025</xdr:rowOff>
        </xdr:from>
        <xdr:to>
          <xdr:col>18</xdr:col>
          <xdr:colOff>161925</xdr:colOff>
          <xdr:row>8</xdr:row>
          <xdr:rowOff>19050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</xdr:row>
          <xdr:rowOff>200025</xdr:rowOff>
        </xdr:from>
        <xdr:to>
          <xdr:col>20</xdr:col>
          <xdr:colOff>171450</xdr:colOff>
          <xdr:row>8</xdr:row>
          <xdr:rowOff>19050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</xdr:row>
          <xdr:rowOff>209550</xdr:rowOff>
        </xdr:from>
        <xdr:to>
          <xdr:col>20</xdr:col>
          <xdr:colOff>171450</xdr:colOff>
          <xdr:row>9</xdr:row>
          <xdr:rowOff>28575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</xdr:row>
          <xdr:rowOff>200025</xdr:rowOff>
        </xdr:from>
        <xdr:to>
          <xdr:col>20</xdr:col>
          <xdr:colOff>171450</xdr:colOff>
          <xdr:row>10</xdr:row>
          <xdr:rowOff>19050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200025</xdr:rowOff>
        </xdr:from>
        <xdr:to>
          <xdr:col>22</xdr:col>
          <xdr:colOff>171450</xdr:colOff>
          <xdr:row>8</xdr:row>
          <xdr:rowOff>19050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</xdr:row>
          <xdr:rowOff>200025</xdr:rowOff>
        </xdr:from>
        <xdr:to>
          <xdr:col>22</xdr:col>
          <xdr:colOff>171450</xdr:colOff>
          <xdr:row>9</xdr:row>
          <xdr:rowOff>38100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</xdr:row>
          <xdr:rowOff>200025</xdr:rowOff>
        </xdr:from>
        <xdr:to>
          <xdr:col>22</xdr:col>
          <xdr:colOff>171450</xdr:colOff>
          <xdr:row>10</xdr:row>
          <xdr:rowOff>19050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</xdr:row>
          <xdr:rowOff>200025</xdr:rowOff>
        </xdr:from>
        <xdr:to>
          <xdr:col>14</xdr:col>
          <xdr:colOff>152400</xdr:colOff>
          <xdr:row>14</xdr:row>
          <xdr:rowOff>19050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</xdr:row>
          <xdr:rowOff>209550</xdr:rowOff>
        </xdr:from>
        <xdr:to>
          <xdr:col>14</xdr:col>
          <xdr:colOff>152400</xdr:colOff>
          <xdr:row>15</xdr:row>
          <xdr:rowOff>38100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</xdr:row>
          <xdr:rowOff>209550</xdr:rowOff>
        </xdr:from>
        <xdr:to>
          <xdr:col>14</xdr:col>
          <xdr:colOff>152400</xdr:colOff>
          <xdr:row>16</xdr:row>
          <xdr:rowOff>28575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</xdr:row>
          <xdr:rowOff>200025</xdr:rowOff>
        </xdr:from>
        <xdr:to>
          <xdr:col>16</xdr:col>
          <xdr:colOff>171450</xdr:colOff>
          <xdr:row>14</xdr:row>
          <xdr:rowOff>28575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209550</xdr:rowOff>
        </xdr:from>
        <xdr:to>
          <xdr:col>16</xdr:col>
          <xdr:colOff>171450</xdr:colOff>
          <xdr:row>16</xdr:row>
          <xdr:rowOff>28575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200025</xdr:rowOff>
        </xdr:from>
        <xdr:to>
          <xdr:col>18</xdr:col>
          <xdr:colOff>161925</xdr:colOff>
          <xdr:row>14</xdr:row>
          <xdr:rowOff>28575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</xdr:row>
          <xdr:rowOff>200025</xdr:rowOff>
        </xdr:from>
        <xdr:to>
          <xdr:col>20</xdr:col>
          <xdr:colOff>171450</xdr:colOff>
          <xdr:row>14</xdr:row>
          <xdr:rowOff>28575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</xdr:row>
          <xdr:rowOff>209550</xdr:rowOff>
        </xdr:from>
        <xdr:to>
          <xdr:col>20</xdr:col>
          <xdr:colOff>171450</xdr:colOff>
          <xdr:row>15</xdr:row>
          <xdr:rowOff>38100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</xdr:row>
          <xdr:rowOff>200025</xdr:rowOff>
        </xdr:from>
        <xdr:to>
          <xdr:col>20</xdr:col>
          <xdr:colOff>171450</xdr:colOff>
          <xdr:row>16</xdr:row>
          <xdr:rowOff>28575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200025</xdr:rowOff>
        </xdr:from>
        <xdr:to>
          <xdr:col>22</xdr:col>
          <xdr:colOff>171450</xdr:colOff>
          <xdr:row>14</xdr:row>
          <xdr:rowOff>28575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200025</xdr:rowOff>
        </xdr:from>
        <xdr:to>
          <xdr:col>22</xdr:col>
          <xdr:colOff>171450</xdr:colOff>
          <xdr:row>15</xdr:row>
          <xdr:rowOff>47625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200025</xdr:rowOff>
        </xdr:from>
        <xdr:to>
          <xdr:col>22</xdr:col>
          <xdr:colOff>171450</xdr:colOff>
          <xdr:row>16</xdr:row>
          <xdr:rowOff>28575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</xdr:row>
          <xdr:rowOff>200025</xdr:rowOff>
        </xdr:from>
        <xdr:to>
          <xdr:col>14</xdr:col>
          <xdr:colOff>152400</xdr:colOff>
          <xdr:row>17</xdr:row>
          <xdr:rowOff>19050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</xdr:row>
          <xdr:rowOff>209550</xdr:rowOff>
        </xdr:from>
        <xdr:to>
          <xdr:col>14</xdr:col>
          <xdr:colOff>152400</xdr:colOff>
          <xdr:row>18</xdr:row>
          <xdr:rowOff>38100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</xdr:row>
          <xdr:rowOff>209550</xdr:rowOff>
        </xdr:from>
        <xdr:to>
          <xdr:col>14</xdr:col>
          <xdr:colOff>152400</xdr:colOff>
          <xdr:row>19</xdr:row>
          <xdr:rowOff>28575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200025</xdr:rowOff>
        </xdr:from>
        <xdr:to>
          <xdr:col>16</xdr:col>
          <xdr:colOff>171450</xdr:colOff>
          <xdr:row>17</xdr:row>
          <xdr:rowOff>28575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209550</xdr:rowOff>
        </xdr:from>
        <xdr:to>
          <xdr:col>16</xdr:col>
          <xdr:colOff>171450</xdr:colOff>
          <xdr:row>19</xdr:row>
          <xdr:rowOff>28575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200025</xdr:rowOff>
        </xdr:from>
        <xdr:to>
          <xdr:col>18</xdr:col>
          <xdr:colOff>161925</xdr:colOff>
          <xdr:row>17</xdr:row>
          <xdr:rowOff>28575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</xdr:row>
          <xdr:rowOff>200025</xdr:rowOff>
        </xdr:from>
        <xdr:to>
          <xdr:col>20</xdr:col>
          <xdr:colOff>171450</xdr:colOff>
          <xdr:row>17</xdr:row>
          <xdr:rowOff>28575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</xdr:row>
          <xdr:rowOff>209550</xdr:rowOff>
        </xdr:from>
        <xdr:to>
          <xdr:col>20</xdr:col>
          <xdr:colOff>171450</xdr:colOff>
          <xdr:row>18</xdr:row>
          <xdr:rowOff>38100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</xdr:row>
          <xdr:rowOff>200025</xdr:rowOff>
        </xdr:from>
        <xdr:to>
          <xdr:col>20</xdr:col>
          <xdr:colOff>171450</xdr:colOff>
          <xdr:row>19</xdr:row>
          <xdr:rowOff>28575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200025</xdr:rowOff>
        </xdr:from>
        <xdr:to>
          <xdr:col>22</xdr:col>
          <xdr:colOff>171450</xdr:colOff>
          <xdr:row>17</xdr:row>
          <xdr:rowOff>28575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200025</xdr:rowOff>
        </xdr:from>
        <xdr:to>
          <xdr:col>22</xdr:col>
          <xdr:colOff>171450</xdr:colOff>
          <xdr:row>18</xdr:row>
          <xdr:rowOff>47625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200025</xdr:rowOff>
        </xdr:from>
        <xdr:to>
          <xdr:col>22</xdr:col>
          <xdr:colOff>171450</xdr:colOff>
          <xdr:row>19</xdr:row>
          <xdr:rowOff>28575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152400</xdr:colOff>
          <xdr:row>20</xdr:row>
          <xdr:rowOff>19050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152400</xdr:colOff>
          <xdr:row>21</xdr:row>
          <xdr:rowOff>38100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152400</xdr:colOff>
          <xdr:row>22</xdr:row>
          <xdr:rowOff>28575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171450</xdr:colOff>
          <xdr:row>20</xdr:row>
          <xdr:rowOff>28575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171450</xdr:colOff>
          <xdr:row>22</xdr:row>
          <xdr:rowOff>28575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28575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28575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38100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28575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28575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47625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28575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21</xdr:row>
          <xdr:rowOff>200025</xdr:rowOff>
        </xdr:from>
        <xdr:to>
          <xdr:col>14</xdr:col>
          <xdr:colOff>152400</xdr:colOff>
          <xdr:row>23</xdr:row>
          <xdr:rowOff>19050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22</xdr:row>
          <xdr:rowOff>209550</xdr:rowOff>
        </xdr:from>
        <xdr:to>
          <xdr:col>14</xdr:col>
          <xdr:colOff>152400</xdr:colOff>
          <xdr:row>24</xdr:row>
          <xdr:rowOff>38100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23</xdr:row>
          <xdr:rowOff>209550</xdr:rowOff>
        </xdr:from>
        <xdr:to>
          <xdr:col>14</xdr:col>
          <xdr:colOff>152400</xdr:colOff>
          <xdr:row>25</xdr:row>
          <xdr:rowOff>28575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200025</xdr:rowOff>
        </xdr:from>
        <xdr:to>
          <xdr:col>16</xdr:col>
          <xdr:colOff>171450</xdr:colOff>
          <xdr:row>23</xdr:row>
          <xdr:rowOff>28575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209550</xdr:rowOff>
        </xdr:from>
        <xdr:to>
          <xdr:col>16</xdr:col>
          <xdr:colOff>171450</xdr:colOff>
          <xdr:row>25</xdr:row>
          <xdr:rowOff>28575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21</xdr:row>
          <xdr:rowOff>200025</xdr:rowOff>
        </xdr:from>
        <xdr:to>
          <xdr:col>18</xdr:col>
          <xdr:colOff>161925</xdr:colOff>
          <xdr:row>23</xdr:row>
          <xdr:rowOff>28575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21</xdr:row>
          <xdr:rowOff>200025</xdr:rowOff>
        </xdr:from>
        <xdr:to>
          <xdr:col>20</xdr:col>
          <xdr:colOff>171450</xdr:colOff>
          <xdr:row>23</xdr:row>
          <xdr:rowOff>28575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22</xdr:row>
          <xdr:rowOff>209550</xdr:rowOff>
        </xdr:from>
        <xdr:to>
          <xdr:col>20</xdr:col>
          <xdr:colOff>171450</xdr:colOff>
          <xdr:row>24</xdr:row>
          <xdr:rowOff>38100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23</xdr:row>
          <xdr:rowOff>200025</xdr:rowOff>
        </xdr:from>
        <xdr:to>
          <xdr:col>20</xdr:col>
          <xdr:colOff>171450</xdr:colOff>
          <xdr:row>25</xdr:row>
          <xdr:rowOff>28575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21</xdr:row>
          <xdr:rowOff>200025</xdr:rowOff>
        </xdr:from>
        <xdr:to>
          <xdr:col>22</xdr:col>
          <xdr:colOff>171450</xdr:colOff>
          <xdr:row>23</xdr:row>
          <xdr:rowOff>28575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22</xdr:row>
          <xdr:rowOff>200025</xdr:rowOff>
        </xdr:from>
        <xdr:to>
          <xdr:col>22</xdr:col>
          <xdr:colOff>171450</xdr:colOff>
          <xdr:row>24</xdr:row>
          <xdr:rowOff>47625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23</xdr:row>
          <xdr:rowOff>200025</xdr:rowOff>
        </xdr:from>
        <xdr:to>
          <xdr:col>22</xdr:col>
          <xdr:colOff>171450</xdr:colOff>
          <xdr:row>25</xdr:row>
          <xdr:rowOff>28575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24</xdr:row>
          <xdr:rowOff>200025</xdr:rowOff>
        </xdr:from>
        <xdr:to>
          <xdr:col>14</xdr:col>
          <xdr:colOff>152400</xdr:colOff>
          <xdr:row>26</xdr:row>
          <xdr:rowOff>19050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25</xdr:row>
          <xdr:rowOff>209550</xdr:rowOff>
        </xdr:from>
        <xdr:to>
          <xdr:col>14</xdr:col>
          <xdr:colOff>152400</xdr:colOff>
          <xdr:row>27</xdr:row>
          <xdr:rowOff>38100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26</xdr:row>
          <xdr:rowOff>209550</xdr:rowOff>
        </xdr:from>
        <xdr:to>
          <xdr:col>14</xdr:col>
          <xdr:colOff>152400</xdr:colOff>
          <xdr:row>28</xdr:row>
          <xdr:rowOff>28575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200025</xdr:rowOff>
        </xdr:from>
        <xdr:to>
          <xdr:col>16</xdr:col>
          <xdr:colOff>171450</xdr:colOff>
          <xdr:row>26</xdr:row>
          <xdr:rowOff>28575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209550</xdr:rowOff>
        </xdr:from>
        <xdr:to>
          <xdr:col>16</xdr:col>
          <xdr:colOff>171450</xdr:colOff>
          <xdr:row>28</xdr:row>
          <xdr:rowOff>28575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24</xdr:row>
          <xdr:rowOff>200025</xdr:rowOff>
        </xdr:from>
        <xdr:to>
          <xdr:col>18</xdr:col>
          <xdr:colOff>161925</xdr:colOff>
          <xdr:row>26</xdr:row>
          <xdr:rowOff>28575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200025</xdr:rowOff>
        </xdr:from>
        <xdr:to>
          <xdr:col>20</xdr:col>
          <xdr:colOff>171450</xdr:colOff>
          <xdr:row>26</xdr:row>
          <xdr:rowOff>28575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25</xdr:row>
          <xdr:rowOff>209550</xdr:rowOff>
        </xdr:from>
        <xdr:to>
          <xdr:col>20</xdr:col>
          <xdr:colOff>171450</xdr:colOff>
          <xdr:row>27</xdr:row>
          <xdr:rowOff>38100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26</xdr:row>
          <xdr:rowOff>200025</xdr:rowOff>
        </xdr:from>
        <xdr:to>
          <xdr:col>20</xdr:col>
          <xdr:colOff>171450</xdr:colOff>
          <xdr:row>28</xdr:row>
          <xdr:rowOff>28575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24</xdr:row>
          <xdr:rowOff>200025</xdr:rowOff>
        </xdr:from>
        <xdr:to>
          <xdr:col>22</xdr:col>
          <xdr:colOff>171450</xdr:colOff>
          <xdr:row>26</xdr:row>
          <xdr:rowOff>28575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200025</xdr:rowOff>
        </xdr:from>
        <xdr:to>
          <xdr:col>22</xdr:col>
          <xdr:colOff>171450</xdr:colOff>
          <xdr:row>27</xdr:row>
          <xdr:rowOff>47625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26</xdr:row>
          <xdr:rowOff>200025</xdr:rowOff>
        </xdr:from>
        <xdr:to>
          <xdr:col>22</xdr:col>
          <xdr:colOff>171450</xdr:colOff>
          <xdr:row>28</xdr:row>
          <xdr:rowOff>28575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27</xdr:row>
          <xdr:rowOff>200025</xdr:rowOff>
        </xdr:from>
        <xdr:to>
          <xdr:col>14</xdr:col>
          <xdr:colOff>152400</xdr:colOff>
          <xdr:row>29</xdr:row>
          <xdr:rowOff>19050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28</xdr:row>
          <xdr:rowOff>209550</xdr:rowOff>
        </xdr:from>
        <xdr:to>
          <xdr:col>14</xdr:col>
          <xdr:colOff>152400</xdr:colOff>
          <xdr:row>30</xdr:row>
          <xdr:rowOff>38100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209550</xdr:rowOff>
        </xdr:from>
        <xdr:to>
          <xdr:col>14</xdr:col>
          <xdr:colOff>152400</xdr:colOff>
          <xdr:row>31</xdr:row>
          <xdr:rowOff>28575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200025</xdr:rowOff>
        </xdr:from>
        <xdr:to>
          <xdr:col>16</xdr:col>
          <xdr:colOff>171450</xdr:colOff>
          <xdr:row>29</xdr:row>
          <xdr:rowOff>28575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209550</xdr:rowOff>
        </xdr:from>
        <xdr:to>
          <xdr:col>16</xdr:col>
          <xdr:colOff>171450</xdr:colOff>
          <xdr:row>31</xdr:row>
          <xdr:rowOff>28575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27</xdr:row>
          <xdr:rowOff>200025</xdr:rowOff>
        </xdr:from>
        <xdr:to>
          <xdr:col>18</xdr:col>
          <xdr:colOff>161925</xdr:colOff>
          <xdr:row>29</xdr:row>
          <xdr:rowOff>28575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27</xdr:row>
          <xdr:rowOff>200025</xdr:rowOff>
        </xdr:from>
        <xdr:to>
          <xdr:col>20</xdr:col>
          <xdr:colOff>171450</xdr:colOff>
          <xdr:row>29</xdr:row>
          <xdr:rowOff>28575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28</xdr:row>
          <xdr:rowOff>209550</xdr:rowOff>
        </xdr:from>
        <xdr:to>
          <xdr:col>20</xdr:col>
          <xdr:colOff>171450</xdr:colOff>
          <xdr:row>30</xdr:row>
          <xdr:rowOff>38100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29</xdr:row>
          <xdr:rowOff>200025</xdr:rowOff>
        </xdr:from>
        <xdr:to>
          <xdr:col>20</xdr:col>
          <xdr:colOff>171450</xdr:colOff>
          <xdr:row>31</xdr:row>
          <xdr:rowOff>28575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27</xdr:row>
          <xdr:rowOff>200025</xdr:rowOff>
        </xdr:from>
        <xdr:to>
          <xdr:col>22</xdr:col>
          <xdr:colOff>171450</xdr:colOff>
          <xdr:row>29</xdr:row>
          <xdr:rowOff>28575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200025</xdr:rowOff>
        </xdr:from>
        <xdr:to>
          <xdr:col>22</xdr:col>
          <xdr:colOff>171450</xdr:colOff>
          <xdr:row>30</xdr:row>
          <xdr:rowOff>47625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29</xdr:row>
          <xdr:rowOff>200025</xdr:rowOff>
        </xdr:from>
        <xdr:to>
          <xdr:col>22</xdr:col>
          <xdr:colOff>171450</xdr:colOff>
          <xdr:row>31</xdr:row>
          <xdr:rowOff>28575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30</xdr:row>
          <xdr:rowOff>200025</xdr:rowOff>
        </xdr:from>
        <xdr:to>
          <xdr:col>14</xdr:col>
          <xdr:colOff>152400</xdr:colOff>
          <xdr:row>32</xdr:row>
          <xdr:rowOff>19050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31</xdr:row>
          <xdr:rowOff>209550</xdr:rowOff>
        </xdr:from>
        <xdr:to>
          <xdr:col>14</xdr:col>
          <xdr:colOff>152400</xdr:colOff>
          <xdr:row>33</xdr:row>
          <xdr:rowOff>38100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32</xdr:row>
          <xdr:rowOff>209550</xdr:rowOff>
        </xdr:from>
        <xdr:to>
          <xdr:col>14</xdr:col>
          <xdr:colOff>152400</xdr:colOff>
          <xdr:row>34</xdr:row>
          <xdr:rowOff>28575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200025</xdr:rowOff>
        </xdr:from>
        <xdr:to>
          <xdr:col>16</xdr:col>
          <xdr:colOff>171450</xdr:colOff>
          <xdr:row>32</xdr:row>
          <xdr:rowOff>28575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209550</xdr:rowOff>
        </xdr:from>
        <xdr:to>
          <xdr:col>16</xdr:col>
          <xdr:colOff>171450</xdr:colOff>
          <xdr:row>34</xdr:row>
          <xdr:rowOff>28575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30</xdr:row>
          <xdr:rowOff>200025</xdr:rowOff>
        </xdr:from>
        <xdr:to>
          <xdr:col>18</xdr:col>
          <xdr:colOff>161925</xdr:colOff>
          <xdr:row>32</xdr:row>
          <xdr:rowOff>28575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30</xdr:row>
          <xdr:rowOff>200025</xdr:rowOff>
        </xdr:from>
        <xdr:to>
          <xdr:col>20</xdr:col>
          <xdr:colOff>171450</xdr:colOff>
          <xdr:row>32</xdr:row>
          <xdr:rowOff>28575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209550</xdr:rowOff>
        </xdr:from>
        <xdr:to>
          <xdr:col>20</xdr:col>
          <xdr:colOff>171450</xdr:colOff>
          <xdr:row>33</xdr:row>
          <xdr:rowOff>38100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200025</xdr:rowOff>
        </xdr:from>
        <xdr:to>
          <xdr:col>20</xdr:col>
          <xdr:colOff>171450</xdr:colOff>
          <xdr:row>34</xdr:row>
          <xdr:rowOff>28575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30</xdr:row>
          <xdr:rowOff>200025</xdr:rowOff>
        </xdr:from>
        <xdr:to>
          <xdr:col>22</xdr:col>
          <xdr:colOff>171450</xdr:colOff>
          <xdr:row>32</xdr:row>
          <xdr:rowOff>28575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200025</xdr:rowOff>
        </xdr:from>
        <xdr:to>
          <xdr:col>22</xdr:col>
          <xdr:colOff>171450</xdr:colOff>
          <xdr:row>33</xdr:row>
          <xdr:rowOff>47625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200025</xdr:rowOff>
        </xdr:from>
        <xdr:to>
          <xdr:col>22</xdr:col>
          <xdr:colOff>171450</xdr:colOff>
          <xdr:row>34</xdr:row>
          <xdr:rowOff>28575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33</xdr:row>
          <xdr:rowOff>200025</xdr:rowOff>
        </xdr:from>
        <xdr:to>
          <xdr:col>14</xdr:col>
          <xdr:colOff>152400</xdr:colOff>
          <xdr:row>35</xdr:row>
          <xdr:rowOff>19050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34</xdr:row>
          <xdr:rowOff>209550</xdr:rowOff>
        </xdr:from>
        <xdr:to>
          <xdr:col>14</xdr:col>
          <xdr:colOff>152400</xdr:colOff>
          <xdr:row>36</xdr:row>
          <xdr:rowOff>38100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35</xdr:row>
          <xdr:rowOff>209550</xdr:rowOff>
        </xdr:from>
        <xdr:to>
          <xdr:col>14</xdr:col>
          <xdr:colOff>152400</xdr:colOff>
          <xdr:row>37</xdr:row>
          <xdr:rowOff>28575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200025</xdr:rowOff>
        </xdr:from>
        <xdr:to>
          <xdr:col>16</xdr:col>
          <xdr:colOff>171450</xdr:colOff>
          <xdr:row>35</xdr:row>
          <xdr:rowOff>28575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35</xdr:row>
          <xdr:rowOff>209550</xdr:rowOff>
        </xdr:from>
        <xdr:to>
          <xdr:col>16</xdr:col>
          <xdr:colOff>171450</xdr:colOff>
          <xdr:row>37</xdr:row>
          <xdr:rowOff>28575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33</xdr:row>
          <xdr:rowOff>200025</xdr:rowOff>
        </xdr:from>
        <xdr:to>
          <xdr:col>18</xdr:col>
          <xdr:colOff>161925</xdr:colOff>
          <xdr:row>35</xdr:row>
          <xdr:rowOff>28575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33</xdr:row>
          <xdr:rowOff>200025</xdr:rowOff>
        </xdr:from>
        <xdr:to>
          <xdr:col>20</xdr:col>
          <xdr:colOff>171450</xdr:colOff>
          <xdr:row>35</xdr:row>
          <xdr:rowOff>28575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34</xdr:row>
          <xdr:rowOff>209550</xdr:rowOff>
        </xdr:from>
        <xdr:to>
          <xdr:col>20</xdr:col>
          <xdr:colOff>171450</xdr:colOff>
          <xdr:row>36</xdr:row>
          <xdr:rowOff>38100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35</xdr:row>
          <xdr:rowOff>200025</xdr:rowOff>
        </xdr:from>
        <xdr:to>
          <xdr:col>20</xdr:col>
          <xdr:colOff>171450</xdr:colOff>
          <xdr:row>37</xdr:row>
          <xdr:rowOff>28575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33</xdr:row>
          <xdr:rowOff>200025</xdr:rowOff>
        </xdr:from>
        <xdr:to>
          <xdr:col>22</xdr:col>
          <xdr:colOff>171450</xdr:colOff>
          <xdr:row>35</xdr:row>
          <xdr:rowOff>28575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200025</xdr:rowOff>
        </xdr:from>
        <xdr:to>
          <xdr:col>22</xdr:col>
          <xdr:colOff>171450</xdr:colOff>
          <xdr:row>36</xdr:row>
          <xdr:rowOff>47625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35</xdr:row>
          <xdr:rowOff>200025</xdr:rowOff>
        </xdr:from>
        <xdr:to>
          <xdr:col>22</xdr:col>
          <xdr:colOff>171450</xdr:colOff>
          <xdr:row>37</xdr:row>
          <xdr:rowOff>28575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36</xdr:row>
          <xdr:rowOff>200025</xdr:rowOff>
        </xdr:from>
        <xdr:to>
          <xdr:col>14</xdr:col>
          <xdr:colOff>152400</xdr:colOff>
          <xdr:row>38</xdr:row>
          <xdr:rowOff>19050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37</xdr:row>
          <xdr:rowOff>209550</xdr:rowOff>
        </xdr:from>
        <xdr:to>
          <xdr:col>14</xdr:col>
          <xdr:colOff>152400</xdr:colOff>
          <xdr:row>39</xdr:row>
          <xdr:rowOff>38100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38</xdr:row>
          <xdr:rowOff>209550</xdr:rowOff>
        </xdr:from>
        <xdr:to>
          <xdr:col>14</xdr:col>
          <xdr:colOff>152400</xdr:colOff>
          <xdr:row>40</xdr:row>
          <xdr:rowOff>28575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36</xdr:row>
          <xdr:rowOff>200025</xdr:rowOff>
        </xdr:from>
        <xdr:to>
          <xdr:col>16</xdr:col>
          <xdr:colOff>171450</xdr:colOff>
          <xdr:row>38</xdr:row>
          <xdr:rowOff>28575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38</xdr:row>
          <xdr:rowOff>209550</xdr:rowOff>
        </xdr:from>
        <xdr:to>
          <xdr:col>16</xdr:col>
          <xdr:colOff>171450</xdr:colOff>
          <xdr:row>40</xdr:row>
          <xdr:rowOff>28575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36</xdr:row>
          <xdr:rowOff>200025</xdr:rowOff>
        </xdr:from>
        <xdr:to>
          <xdr:col>18</xdr:col>
          <xdr:colOff>161925</xdr:colOff>
          <xdr:row>38</xdr:row>
          <xdr:rowOff>28575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36</xdr:row>
          <xdr:rowOff>200025</xdr:rowOff>
        </xdr:from>
        <xdr:to>
          <xdr:col>20</xdr:col>
          <xdr:colOff>171450</xdr:colOff>
          <xdr:row>38</xdr:row>
          <xdr:rowOff>28575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37</xdr:row>
          <xdr:rowOff>209550</xdr:rowOff>
        </xdr:from>
        <xdr:to>
          <xdr:col>20</xdr:col>
          <xdr:colOff>171450</xdr:colOff>
          <xdr:row>39</xdr:row>
          <xdr:rowOff>38100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38</xdr:row>
          <xdr:rowOff>200025</xdr:rowOff>
        </xdr:from>
        <xdr:to>
          <xdr:col>20</xdr:col>
          <xdr:colOff>171450</xdr:colOff>
          <xdr:row>40</xdr:row>
          <xdr:rowOff>28575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36</xdr:row>
          <xdr:rowOff>200025</xdr:rowOff>
        </xdr:from>
        <xdr:to>
          <xdr:col>22</xdr:col>
          <xdr:colOff>171450</xdr:colOff>
          <xdr:row>38</xdr:row>
          <xdr:rowOff>28575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200025</xdr:rowOff>
        </xdr:from>
        <xdr:to>
          <xdr:col>22</xdr:col>
          <xdr:colOff>171450</xdr:colOff>
          <xdr:row>39</xdr:row>
          <xdr:rowOff>47625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200025</xdr:rowOff>
        </xdr:from>
        <xdr:to>
          <xdr:col>22</xdr:col>
          <xdr:colOff>171450</xdr:colOff>
          <xdr:row>40</xdr:row>
          <xdr:rowOff>28575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200025</xdr:rowOff>
        </xdr:from>
        <xdr:to>
          <xdr:col>14</xdr:col>
          <xdr:colOff>152400</xdr:colOff>
          <xdr:row>41</xdr:row>
          <xdr:rowOff>19050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40</xdr:row>
          <xdr:rowOff>209550</xdr:rowOff>
        </xdr:from>
        <xdr:to>
          <xdr:col>14</xdr:col>
          <xdr:colOff>152400</xdr:colOff>
          <xdr:row>42</xdr:row>
          <xdr:rowOff>38100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41</xdr:row>
          <xdr:rowOff>209550</xdr:rowOff>
        </xdr:from>
        <xdr:to>
          <xdr:col>14</xdr:col>
          <xdr:colOff>152400</xdr:colOff>
          <xdr:row>43</xdr:row>
          <xdr:rowOff>28575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39</xdr:row>
          <xdr:rowOff>200025</xdr:rowOff>
        </xdr:from>
        <xdr:to>
          <xdr:col>16</xdr:col>
          <xdr:colOff>171450</xdr:colOff>
          <xdr:row>41</xdr:row>
          <xdr:rowOff>28575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41</xdr:row>
          <xdr:rowOff>209550</xdr:rowOff>
        </xdr:from>
        <xdr:to>
          <xdr:col>16</xdr:col>
          <xdr:colOff>171450</xdr:colOff>
          <xdr:row>43</xdr:row>
          <xdr:rowOff>28575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39</xdr:row>
          <xdr:rowOff>200025</xdr:rowOff>
        </xdr:from>
        <xdr:to>
          <xdr:col>18</xdr:col>
          <xdr:colOff>161925</xdr:colOff>
          <xdr:row>41</xdr:row>
          <xdr:rowOff>28575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39</xdr:row>
          <xdr:rowOff>200025</xdr:rowOff>
        </xdr:from>
        <xdr:to>
          <xdr:col>20</xdr:col>
          <xdr:colOff>171450</xdr:colOff>
          <xdr:row>41</xdr:row>
          <xdr:rowOff>28575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40</xdr:row>
          <xdr:rowOff>209550</xdr:rowOff>
        </xdr:from>
        <xdr:to>
          <xdr:col>20</xdr:col>
          <xdr:colOff>171450</xdr:colOff>
          <xdr:row>42</xdr:row>
          <xdr:rowOff>38100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41</xdr:row>
          <xdr:rowOff>200025</xdr:rowOff>
        </xdr:from>
        <xdr:to>
          <xdr:col>20</xdr:col>
          <xdr:colOff>171450</xdr:colOff>
          <xdr:row>43</xdr:row>
          <xdr:rowOff>28575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39</xdr:row>
          <xdr:rowOff>200025</xdr:rowOff>
        </xdr:from>
        <xdr:to>
          <xdr:col>22</xdr:col>
          <xdr:colOff>171450</xdr:colOff>
          <xdr:row>41</xdr:row>
          <xdr:rowOff>28575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40</xdr:row>
          <xdr:rowOff>200025</xdr:rowOff>
        </xdr:from>
        <xdr:to>
          <xdr:col>22</xdr:col>
          <xdr:colOff>171450</xdr:colOff>
          <xdr:row>42</xdr:row>
          <xdr:rowOff>47625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41</xdr:row>
          <xdr:rowOff>200025</xdr:rowOff>
        </xdr:from>
        <xdr:to>
          <xdr:col>22</xdr:col>
          <xdr:colOff>171450</xdr:colOff>
          <xdr:row>43</xdr:row>
          <xdr:rowOff>28575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42</xdr:row>
          <xdr:rowOff>200025</xdr:rowOff>
        </xdr:from>
        <xdr:to>
          <xdr:col>14</xdr:col>
          <xdr:colOff>152400</xdr:colOff>
          <xdr:row>44</xdr:row>
          <xdr:rowOff>19050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43</xdr:row>
          <xdr:rowOff>209550</xdr:rowOff>
        </xdr:from>
        <xdr:to>
          <xdr:col>14</xdr:col>
          <xdr:colOff>152400</xdr:colOff>
          <xdr:row>45</xdr:row>
          <xdr:rowOff>38100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44</xdr:row>
          <xdr:rowOff>209550</xdr:rowOff>
        </xdr:from>
        <xdr:to>
          <xdr:col>14</xdr:col>
          <xdr:colOff>152400</xdr:colOff>
          <xdr:row>46</xdr:row>
          <xdr:rowOff>28575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42</xdr:row>
          <xdr:rowOff>200025</xdr:rowOff>
        </xdr:from>
        <xdr:to>
          <xdr:col>16</xdr:col>
          <xdr:colOff>171450</xdr:colOff>
          <xdr:row>44</xdr:row>
          <xdr:rowOff>28575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44</xdr:row>
          <xdr:rowOff>209550</xdr:rowOff>
        </xdr:from>
        <xdr:to>
          <xdr:col>16</xdr:col>
          <xdr:colOff>171450</xdr:colOff>
          <xdr:row>46</xdr:row>
          <xdr:rowOff>28575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42</xdr:row>
          <xdr:rowOff>200025</xdr:rowOff>
        </xdr:from>
        <xdr:to>
          <xdr:col>18</xdr:col>
          <xdr:colOff>161925</xdr:colOff>
          <xdr:row>44</xdr:row>
          <xdr:rowOff>28575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42</xdr:row>
          <xdr:rowOff>200025</xdr:rowOff>
        </xdr:from>
        <xdr:to>
          <xdr:col>20</xdr:col>
          <xdr:colOff>171450</xdr:colOff>
          <xdr:row>44</xdr:row>
          <xdr:rowOff>28575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43</xdr:row>
          <xdr:rowOff>209550</xdr:rowOff>
        </xdr:from>
        <xdr:to>
          <xdr:col>20</xdr:col>
          <xdr:colOff>171450</xdr:colOff>
          <xdr:row>45</xdr:row>
          <xdr:rowOff>38100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44</xdr:row>
          <xdr:rowOff>200025</xdr:rowOff>
        </xdr:from>
        <xdr:to>
          <xdr:col>20</xdr:col>
          <xdr:colOff>171450</xdr:colOff>
          <xdr:row>46</xdr:row>
          <xdr:rowOff>28575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42</xdr:row>
          <xdr:rowOff>200025</xdr:rowOff>
        </xdr:from>
        <xdr:to>
          <xdr:col>22</xdr:col>
          <xdr:colOff>171450</xdr:colOff>
          <xdr:row>44</xdr:row>
          <xdr:rowOff>28575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43</xdr:row>
          <xdr:rowOff>200025</xdr:rowOff>
        </xdr:from>
        <xdr:to>
          <xdr:col>22</xdr:col>
          <xdr:colOff>171450</xdr:colOff>
          <xdr:row>45</xdr:row>
          <xdr:rowOff>47625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200025</xdr:rowOff>
        </xdr:from>
        <xdr:to>
          <xdr:col>22</xdr:col>
          <xdr:colOff>171450</xdr:colOff>
          <xdr:row>46</xdr:row>
          <xdr:rowOff>28575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45</xdr:row>
          <xdr:rowOff>200025</xdr:rowOff>
        </xdr:from>
        <xdr:to>
          <xdr:col>14</xdr:col>
          <xdr:colOff>152400</xdr:colOff>
          <xdr:row>47</xdr:row>
          <xdr:rowOff>19050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46</xdr:row>
          <xdr:rowOff>209550</xdr:rowOff>
        </xdr:from>
        <xdr:to>
          <xdr:col>14</xdr:col>
          <xdr:colOff>152400</xdr:colOff>
          <xdr:row>48</xdr:row>
          <xdr:rowOff>38100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47</xdr:row>
          <xdr:rowOff>209550</xdr:rowOff>
        </xdr:from>
        <xdr:to>
          <xdr:col>14</xdr:col>
          <xdr:colOff>152400</xdr:colOff>
          <xdr:row>49</xdr:row>
          <xdr:rowOff>28575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45</xdr:row>
          <xdr:rowOff>200025</xdr:rowOff>
        </xdr:from>
        <xdr:to>
          <xdr:col>16</xdr:col>
          <xdr:colOff>171450</xdr:colOff>
          <xdr:row>47</xdr:row>
          <xdr:rowOff>28575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47</xdr:row>
          <xdr:rowOff>209550</xdr:rowOff>
        </xdr:from>
        <xdr:to>
          <xdr:col>16</xdr:col>
          <xdr:colOff>171450</xdr:colOff>
          <xdr:row>49</xdr:row>
          <xdr:rowOff>28575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45</xdr:row>
          <xdr:rowOff>200025</xdr:rowOff>
        </xdr:from>
        <xdr:to>
          <xdr:col>18</xdr:col>
          <xdr:colOff>161925</xdr:colOff>
          <xdr:row>47</xdr:row>
          <xdr:rowOff>28575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45</xdr:row>
          <xdr:rowOff>200025</xdr:rowOff>
        </xdr:from>
        <xdr:to>
          <xdr:col>20</xdr:col>
          <xdr:colOff>171450</xdr:colOff>
          <xdr:row>47</xdr:row>
          <xdr:rowOff>28575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46</xdr:row>
          <xdr:rowOff>209550</xdr:rowOff>
        </xdr:from>
        <xdr:to>
          <xdr:col>20</xdr:col>
          <xdr:colOff>171450</xdr:colOff>
          <xdr:row>48</xdr:row>
          <xdr:rowOff>38100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47</xdr:row>
          <xdr:rowOff>200025</xdr:rowOff>
        </xdr:from>
        <xdr:to>
          <xdr:col>20</xdr:col>
          <xdr:colOff>171450</xdr:colOff>
          <xdr:row>49</xdr:row>
          <xdr:rowOff>28575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45</xdr:row>
          <xdr:rowOff>200025</xdr:rowOff>
        </xdr:from>
        <xdr:to>
          <xdr:col>22</xdr:col>
          <xdr:colOff>171450</xdr:colOff>
          <xdr:row>47</xdr:row>
          <xdr:rowOff>28575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46</xdr:row>
          <xdr:rowOff>200025</xdr:rowOff>
        </xdr:from>
        <xdr:to>
          <xdr:col>22</xdr:col>
          <xdr:colOff>171450</xdr:colOff>
          <xdr:row>48</xdr:row>
          <xdr:rowOff>47625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47</xdr:row>
          <xdr:rowOff>200025</xdr:rowOff>
        </xdr:from>
        <xdr:to>
          <xdr:col>22</xdr:col>
          <xdr:colOff>171450</xdr:colOff>
          <xdr:row>49</xdr:row>
          <xdr:rowOff>28575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48</xdr:row>
          <xdr:rowOff>200025</xdr:rowOff>
        </xdr:from>
        <xdr:to>
          <xdr:col>14</xdr:col>
          <xdr:colOff>152400</xdr:colOff>
          <xdr:row>50</xdr:row>
          <xdr:rowOff>19050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49</xdr:row>
          <xdr:rowOff>209550</xdr:rowOff>
        </xdr:from>
        <xdr:to>
          <xdr:col>14</xdr:col>
          <xdr:colOff>152400</xdr:colOff>
          <xdr:row>51</xdr:row>
          <xdr:rowOff>38100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50</xdr:row>
          <xdr:rowOff>209550</xdr:rowOff>
        </xdr:from>
        <xdr:to>
          <xdr:col>14</xdr:col>
          <xdr:colOff>152400</xdr:colOff>
          <xdr:row>52</xdr:row>
          <xdr:rowOff>28575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48</xdr:row>
          <xdr:rowOff>200025</xdr:rowOff>
        </xdr:from>
        <xdr:to>
          <xdr:col>16</xdr:col>
          <xdr:colOff>171450</xdr:colOff>
          <xdr:row>50</xdr:row>
          <xdr:rowOff>28575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50</xdr:row>
          <xdr:rowOff>209550</xdr:rowOff>
        </xdr:from>
        <xdr:to>
          <xdr:col>16</xdr:col>
          <xdr:colOff>171450</xdr:colOff>
          <xdr:row>52</xdr:row>
          <xdr:rowOff>28575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48</xdr:row>
          <xdr:rowOff>200025</xdr:rowOff>
        </xdr:from>
        <xdr:to>
          <xdr:col>18</xdr:col>
          <xdr:colOff>161925</xdr:colOff>
          <xdr:row>50</xdr:row>
          <xdr:rowOff>28575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48</xdr:row>
          <xdr:rowOff>200025</xdr:rowOff>
        </xdr:from>
        <xdr:to>
          <xdr:col>20</xdr:col>
          <xdr:colOff>171450</xdr:colOff>
          <xdr:row>50</xdr:row>
          <xdr:rowOff>28575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49</xdr:row>
          <xdr:rowOff>209550</xdr:rowOff>
        </xdr:from>
        <xdr:to>
          <xdr:col>20</xdr:col>
          <xdr:colOff>171450</xdr:colOff>
          <xdr:row>51</xdr:row>
          <xdr:rowOff>38100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50</xdr:row>
          <xdr:rowOff>200025</xdr:rowOff>
        </xdr:from>
        <xdr:to>
          <xdr:col>20</xdr:col>
          <xdr:colOff>171450</xdr:colOff>
          <xdr:row>52</xdr:row>
          <xdr:rowOff>28575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48</xdr:row>
          <xdr:rowOff>200025</xdr:rowOff>
        </xdr:from>
        <xdr:to>
          <xdr:col>22</xdr:col>
          <xdr:colOff>171450</xdr:colOff>
          <xdr:row>50</xdr:row>
          <xdr:rowOff>28575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49</xdr:row>
          <xdr:rowOff>200025</xdr:rowOff>
        </xdr:from>
        <xdr:to>
          <xdr:col>22</xdr:col>
          <xdr:colOff>171450</xdr:colOff>
          <xdr:row>51</xdr:row>
          <xdr:rowOff>47625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50</xdr:row>
          <xdr:rowOff>200025</xdr:rowOff>
        </xdr:from>
        <xdr:to>
          <xdr:col>22</xdr:col>
          <xdr:colOff>171450</xdr:colOff>
          <xdr:row>52</xdr:row>
          <xdr:rowOff>28575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21</xdr:col>
      <xdr:colOff>3202</xdr:colOff>
      <xdr:row>27</xdr:row>
      <xdr:rowOff>203310</xdr:rowOff>
    </xdr:from>
    <xdr:to>
      <xdr:col>22</xdr:col>
      <xdr:colOff>274545</xdr:colOff>
      <xdr:row>29</xdr:row>
      <xdr:rowOff>189702</xdr:rowOff>
    </xdr:to>
    <xdr:sp macro="" textlink="">
      <xdr:nvSpPr>
        <xdr:cNvPr id="2" name="テキスト ボックス 1"/>
        <xdr:cNvSpPr txBox="1"/>
      </xdr:nvSpPr>
      <xdr:spPr>
        <a:xfrm>
          <a:off x="10940143" y="6825986"/>
          <a:ext cx="506667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54756</xdr:colOff>
      <xdr:row>12</xdr:row>
      <xdr:rowOff>193224</xdr:rowOff>
    </xdr:from>
    <xdr:to>
      <xdr:col>14</xdr:col>
      <xdr:colOff>286078</xdr:colOff>
      <xdr:row>14</xdr:row>
      <xdr:rowOff>179617</xdr:rowOff>
    </xdr:to>
    <xdr:sp macro="" textlink="">
      <xdr:nvSpPr>
        <xdr:cNvPr id="351" name="テキスト ボックス 350"/>
        <xdr:cNvSpPr txBox="1"/>
      </xdr:nvSpPr>
      <xdr:spPr>
        <a:xfrm>
          <a:off x="5803374" y="3454136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14</xdr:col>
      <xdr:colOff>1064397</xdr:colOff>
      <xdr:row>9</xdr:row>
      <xdr:rowOff>195934</xdr:rowOff>
    </xdr:from>
    <xdr:to>
      <xdr:col>16</xdr:col>
      <xdr:colOff>275184</xdr:colOff>
      <xdr:row>11</xdr:row>
      <xdr:rowOff>182327</xdr:rowOff>
    </xdr:to>
    <xdr:sp macro="" textlink="">
      <xdr:nvSpPr>
        <xdr:cNvPr id="352" name="テキスト ボックス 351"/>
        <xdr:cNvSpPr txBox="1"/>
      </xdr:nvSpPr>
      <xdr:spPr>
        <a:xfrm>
          <a:off x="7093162" y="2784493"/>
          <a:ext cx="499463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17</xdr:col>
      <xdr:colOff>21770</xdr:colOff>
      <xdr:row>6</xdr:row>
      <xdr:rowOff>198664</xdr:rowOff>
    </xdr:from>
    <xdr:to>
      <xdr:col>18</xdr:col>
      <xdr:colOff>266699</xdr:colOff>
      <xdr:row>8</xdr:row>
      <xdr:rowOff>185057</xdr:rowOff>
    </xdr:to>
    <xdr:sp macro="" textlink="">
      <xdr:nvSpPr>
        <xdr:cNvPr id="353" name="テキスト ボックス 352"/>
        <xdr:cNvSpPr txBox="1"/>
      </xdr:nvSpPr>
      <xdr:spPr>
        <a:xfrm>
          <a:off x="8689520" y="2117271"/>
          <a:ext cx="503465" cy="449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49305</xdr:colOff>
      <xdr:row>6</xdr:row>
      <xdr:rowOff>187777</xdr:rowOff>
    </xdr:from>
    <xdr:to>
      <xdr:col>14</xdr:col>
      <xdr:colOff>280627</xdr:colOff>
      <xdr:row>8</xdr:row>
      <xdr:rowOff>174170</xdr:rowOff>
    </xdr:to>
    <xdr:sp macro="" textlink="">
      <xdr:nvSpPr>
        <xdr:cNvPr id="354" name="テキスト ボックス 353"/>
        <xdr:cNvSpPr txBox="1"/>
      </xdr:nvSpPr>
      <xdr:spPr>
        <a:xfrm>
          <a:off x="5797923" y="2103983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19</xdr:col>
      <xdr:colOff>29616</xdr:colOff>
      <xdr:row>24</xdr:row>
      <xdr:rowOff>196904</xdr:rowOff>
    </xdr:from>
    <xdr:to>
      <xdr:col>20</xdr:col>
      <xdr:colOff>268943</xdr:colOff>
      <xdr:row>26</xdr:row>
      <xdr:rowOff>192902</xdr:rowOff>
    </xdr:to>
    <xdr:sp macro="" textlink="">
      <xdr:nvSpPr>
        <xdr:cNvPr id="355" name="テキスト ボックス 354"/>
        <xdr:cNvSpPr txBox="1"/>
      </xdr:nvSpPr>
      <xdr:spPr>
        <a:xfrm>
          <a:off x="9823557" y="6147228"/>
          <a:ext cx="497062" cy="444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19</xdr:col>
      <xdr:colOff>33137</xdr:colOff>
      <xdr:row>21</xdr:row>
      <xdr:rowOff>199626</xdr:rowOff>
    </xdr:from>
    <xdr:to>
      <xdr:col>20</xdr:col>
      <xdr:colOff>278867</xdr:colOff>
      <xdr:row>23</xdr:row>
      <xdr:rowOff>195624</xdr:rowOff>
    </xdr:to>
    <xdr:sp macro="" textlink="">
      <xdr:nvSpPr>
        <xdr:cNvPr id="356" name="テキスト ボックス 355"/>
        <xdr:cNvSpPr txBox="1"/>
      </xdr:nvSpPr>
      <xdr:spPr>
        <a:xfrm>
          <a:off x="9827078" y="5477597"/>
          <a:ext cx="503465" cy="444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19</xdr:col>
      <xdr:colOff>31857</xdr:colOff>
      <xdr:row>18</xdr:row>
      <xdr:rowOff>202347</xdr:rowOff>
    </xdr:from>
    <xdr:to>
      <xdr:col>20</xdr:col>
      <xdr:colOff>284791</xdr:colOff>
      <xdr:row>20</xdr:row>
      <xdr:rowOff>188740</xdr:rowOff>
    </xdr:to>
    <xdr:sp macro="" textlink="">
      <xdr:nvSpPr>
        <xdr:cNvPr id="357" name="テキスト ボックス 356"/>
        <xdr:cNvSpPr txBox="1"/>
      </xdr:nvSpPr>
      <xdr:spPr>
        <a:xfrm>
          <a:off x="9825798" y="4807965"/>
          <a:ext cx="5106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17</xdr:col>
      <xdr:colOff>22090</xdr:colOff>
      <xdr:row>9</xdr:row>
      <xdr:rowOff>201385</xdr:rowOff>
    </xdr:from>
    <xdr:to>
      <xdr:col>18</xdr:col>
      <xdr:colOff>267019</xdr:colOff>
      <xdr:row>11</xdr:row>
      <xdr:rowOff>187778</xdr:rowOff>
    </xdr:to>
    <xdr:sp macro="" textlink="">
      <xdr:nvSpPr>
        <xdr:cNvPr id="358" name="テキスト ボックス 357"/>
        <xdr:cNvSpPr txBox="1"/>
      </xdr:nvSpPr>
      <xdr:spPr>
        <a:xfrm>
          <a:off x="8639414" y="2789944"/>
          <a:ext cx="502664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17</xdr:col>
      <xdr:colOff>24812</xdr:colOff>
      <xdr:row>12</xdr:row>
      <xdr:rowOff>206507</xdr:rowOff>
    </xdr:from>
    <xdr:to>
      <xdr:col>18</xdr:col>
      <xdr:colOff>269741</xdr:colOff>
      <xdr:row>14</xdr:row>
      <xdr:rowOff>192900</xdr:rowOff>
    </xdr:to>
    <xdr:sp macro="" textlink="">
      <xdr:nvSpPr>
        <xdr:cNvPr id="359" name="テキスト ボックス 358"/>
        <xdr:cNvSpPr txBox="1"/>
      </xdr:nvSpPr>
      <xdr:spPr>
        <a:xfrm>
          <a:off x="8642136" y="3467419"/>
          <a:ext cx="502664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57477</xdr:colOff>
      <xdr:row>15</xdr:row>
      <xdr:rowOff>195946</xdr:rowOff>
    </xdr:from>
    <xdr:to>
      <xdr:col>14</xdr:col>
      <xdr:colOff>288799</xdr:colOff>
      <xdr:row>17</xdr:row>
      <xdr:rowOff>182339</xdr:rowOff>
    </xdr:to>
    <xdr:sp macro="" textlink="">
      <xdr:nvSpPr>
        <xdr:cNvPr id="360" name="テキスト ボックス 359"/>
        <xdr:cNvSpPr txBox="1"/>
      </xdr:nvSpPr>
      <xdr:spPr>
        <a:xfrm>
          <a:off x="5806095" y="4129211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49793</xdr:colOff>
      <xdr:row>18</xdr:row>
      <xdr:rowOff>203467</xdr:rowOff>
    </xdr:from>
    <xdr:to>
      <xdr:col>14</xdr:col>
      <xdr:colOff>281115</xdr:colOff>
      <xdr:row>20</xdr:row>
      <xdr:rowOff>189860</xdr:rowOff>
    </xdr:to>
    <xdr:sp macro="" textlink="">
      <xdr:nvSpPr>
        <xdr:cNvPr id="361" name="テキスト ボックス 360"/>
        <xdr:cNvSpPr txBox="1"/>
      </xdr:nvSpPr>
      <xdr:spPr>
        <a:xfrm>
          <a:off x="5798411" y="4809085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52515</xdr:colOff>
      <xdr:row>21</xdr:row>
      <xdr:rowOff>201389</xdr:rowOff>
    </xdr:from>
    <xdr:to>
      <xdr:col>14</xdr:col>
      <xdr:colOff>283837</xdr:colOff>
      <xdr:row>23</xdr:row>
      <xdr:rowOff>194987</xdr:rowOff>
    </xdr:to>
    <xdr:sp macro="" textlink="">
      <xdr:nvSpPr>
        <xdr:cNvPr id="362" name="テキスト ボックス 361"/>
        <xdr:cNvSpPr txBox="1"/>
      </xdr:nvSpPr>
      <xdr:spPr>
        <a:xfrm>
          <a:off x="5801133" y="5479360"/>
          <a:ext cx="511469" cy="441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15</xdr:col>
      <xdr:colOff>-1</xdr:colOff>
      <xdr:row>24</xdr:row>
      <xdr:rowOff>212912</xdr:rowOff>
    </xdr:from>
    <xdr:to>
      <xdr:col>16</xdr:col>
      <xdr:colOff>287351</xdr:colOff>
      <xdr:row>26</xdr:row>
      <xdr:rowOff>199305</xdr:rowOff>
    </xdr:to>
    <xdr:sp macro="" textlink="">
      <xdr:nvSpPr>
        <xdr:cNvPr id="363" name="テキスト ボックス 362"/>
        <xdr:cNvSpPr txBox="1"/>
      </xdr:nvSpPr>
      <xdr:spPr>
        <a:xfrm>
          <a:off x="7093323" y="6163236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14</xdr:col>
      <xdr:colOff>1060076</xdr:colOff>
      <xdr:row>27</xdr:row>
      <xdr:rowOff>197226</xdr:rowOff>
    </xdr:from>
    <xdr:to>
      <xdr:col>16</xdr:col>
      <xdr:colOff>282869</xdr:colOff>
      <xdr:row>29</xdr:row>
      <xdr:rowOff>183618</xdr:rowOff>
    </xdr:to>
    <xdr:sp macro="" textlink="">
      <xdr:nvSpPr>
        <xdr:cNvPr id="364" name="テキスト ボックス 363"/>
        <xdr:cNvSpPr txBox="1"/>
      </xdr:nvSpPr>
      <xdr:spPr>
        <a:xfrm>
          <a:off x="7088841" y="6819902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21</xdr:col>
      <xdr:colOff>1</xdr:colOff>
      <xdr:row>16</xdr:row>
      <xdr:rowOff>212913</xdr:rowOff>
    </xdr:from>
    <xdr:to>
      <xdr:col>22</xdr:col>
      <xdr:colOff>276146</xdr:colOff>
      <xdr:row>18</xdr:row>
      <xdr:rowOff>199305</xdr:rowOff>
    </xdr:to>
    <xdr:sp macro="" textlink="">
      <xdr:nvSpPr>
        <xdr:cNvPr id="365" name="テキスト ボックス 364"/>
        <xdr:cNvSpPr txBox="1"/>
      </xdr:nvSpPr>
      <xdr:spPr>
        <a:xfrm>
          <a:off x="10936942" y="4370295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79.xml"/><Relationship Id="rId21" Type="http://schemas.openxmlformats.org/officeDocument/2006/relationships/ctrlProp" Target="../ctrlProps/ctrlProp183.xml"/><Relationship Id="rId42" Type="http://schemas.openxmlformats.org/officeDocument/2006/relationships/ctrlProp" Target="../ctrlProps/ctrlProp204.xml"/><Relationship Id="rId63" Type="http://schemas.openxmlformats.org/officeDocument/2006/relationships/ctrlProp" Target="../ctrlProps/ctrlProp225.xml"/><Relationship Id="rId84" Type="http://schemas.openxmlformats.org/officeDocument/2006/relationships/ctrlProp" Target="../ctrlProps/ctrlProp246.xml"/><Relationship Id="rId138" Type="http://schemas.openxmlformats.org/officeDocument/2006/relationships/ctrlProp" Target="../ctrlProps/ctrlProp300.xml"/><Relationship Id="rId159" Type="http://schemas.openxmlformats.org/officeDocument/2006/relationships/ctrlProp" Target="../ctrlProps/ctrlProp321.xml"/><Relationship Id="rId170" Type="http://schemas.openxmlformats.org/officeDocument/2006/relationships/ctrlProp" Target="../ctrlProps/ctrlProp332.xml"/><Relationship Id="rId191" Type="http://schemas.openxmlformats.org/officeDocument/2006/relationships/ctrlProp" Target="../ctrlProps/ctrlProp353.xml"/><Relationship Id="rId205" Type="http://schemas.openxmlformats.org/officeDocument/2006/relationships/ctrlProp" Target="../ctrlProps/ctrlProp367.xml"/><Relationship Id="rId16" Type="http://schemas.openxmlformats.org/officeDocument/2006/relationships/ctrlProp" Target="../ctrlProps/ctrlProp178.xml"/><Relationship Id="rId107" Type="http://schemas.openxmlformats.org/officeDocument/2006/relationships/ctrlProp" Target="../ctrlProps/ctrlProp269.xml"/><Relationship Id="rId11" Type="http://schemas.openxmlformats.org/officeDocument/2006/relationships/ctrlProp" Target="../ctrlProps/ctrlProp173.xml"/><Relationship Id="rId32" Type="http://schemas.openxmlformats.org/officeDocument/2006/relationships/ctrlProp" Target="../ctrlProps/ctrlProp194.xml"/><Relationship Id="rId37" Type="http://schemas.openxmlformats.org/officeDocument/2006/relationships/ctrlProp" Target="../ctrlProps/ctrlProp199.xml"/><Relationship Id="rId53" Type="http://schemas.openxmlformats.org/officeDocument/2006/relationships/ctrlProp" Target="../ctrlProps/ctrlProp215.xml"/><Relationship Id="rId58" Type="http://schemas.openxmlformats.org/officeDocument/2006/relationships/ctrlProp" Target="../ctrlProps/ctrlProp220.xml"/><Relationship Id="rId74" Type="http://schemas.openxmlformats.org/officeDocument/2006/relationships/ctrlProp" Target="../ctrlProps/ctrlProp236.xml"/><Relationship Id="rId79" Type="http://schemas.openxmlformats.org/officeDocument/2006/relationships/ctrlProp" Target="../ctrlProps/ctrlProp241.xml"/><Relationship Id="rId102" Type="http://schemas.openxmlformats.org/officeDocument/2006/relationships/ctrlProp" Target="../ctrlProps/ctrlProp264.xml"/><Relationship Id="rId123" Type="http://schemas.openxmlformats.org/officeDocument/2006/relationships/ctrlProp" Target="../ctrlProps/ctrlProp285.xml"/><Relationship Id="rId128" Type="http://schemas.openxmlformats.org/officeDocument/2006/relationships/ctrlProp" Target="../ctrlProps/ctrlProp290.xml"/><Relationship Id="rId144" Type="http://schemas.openxmlformats.org/officeDocument/2006/relationships/ctrlProp" Target="../ctrlProps/ctrlProp306.xml"/><Relationship Id="rId149" Type="http://schemas.openxmlformats.org/officeDocument/2006/relationships/ctrlProp" Target="../ctrlProps/ctrlProp311.xml"/><Relationship Id="rId5" Type="http://schemas.openxmlformats.org/officeDocument/2006/relationships/ctrlProp" Target="../ctrlProps/ctrlProp167.xml"/><Relationship Id="rId90" Type="http://schemas.openxmlformats.org/officeDocument/2006/relationships/ctrlProp" Target="../ctrlProps/ctrlProp252.xml"/><Relationship Id="rId95" Type="http://schemas.openxmlformats.org/officeDocument/2006/relationships/ctrlProp" Target="../ctrlProps/ctrlProp257.xml"/><Relationship Id="rId160" Type="http://schemas.openxmlformats.org/officeDocument/2006/relationships/ctrlProp" Target="../ctrlProps/ctrlProp322.xml"/><Relationship Id="rId165" Type="http://schemas.openxmlformats.org/officeDocument/2006/relationships/ctrlProp" Target="../ctrlProps/ctrlProp327.xml"/><Relationship Id="rId181" Type="http://schemas.openxmlformats.org/officeDocument/2006/relationships/ctrlProp" Target="../ctrlProps/ctrlProp343.xml"/><Relationship Id="rId186" Type="http://schemas.openxmlformats.org/officeDocument/2006/relationships/ctrlProp" Target="../ctrlProps/ctrlProp348.xml"/><Relationship Id="rId22" Type="http://schemas.openxmlformats.org/officeDocument/2006/relationships/ctrlProp" Target="../ctrlProps/ctrlProp184.xml"/><Relationship Id="rId27" Type="http://schemas.openxmlformats.org/officeDocument/2006/relationships/ctrlProp" Target="../ctrlProps/ctrlProp189.xml"/><Relationship Id="rId43" Type="http://schemas.openxmlformats.org/officeDocument/2006/relationships/ctrlProp" Target="../ctrlProps/ctrlProp205.xml"/><Relationship Id="rId48" Type="http://schemas.openxmlformats.org/officeDocument/2006/relationships/ctrlProp" Target="../ctrlProps/ctrlProp210.xml"/><Relationship Id="rId64" Type="http://schemas.openxmlformats.org/officeDocument/2006/relationships/ctrlProp" Target="../ctrlProps/ctrlProp226.xml"/><Relationship Id="rId69" Type="http://schemas.openxmlformats.org/officeDocument/2006/relationships/ctrlProp" Target="../ctrlProps/ctrlProp231.xml"/><Relationship Id="rId113" Type="http://schemas.openxmlformats.org/officeDocument/2006/relationships/ctrlProp" Target="../ctrlProps/ctrlProp275.xml"/><Relationship Id="rId118" Type="http://schemas.openxmlformats.org/officeDocument/2006/relationships/ctrlProp" Target="../ctrlProps/ctrlProp280.xml"/><Relationship Id="rId134" Type="http://schemas.openxmlformats.org/officeDocument/2006/relationships/ctrlProp" Target="../ctrlProps/ctrlProp296.xml"/><Relationship Id="rId139" Type="http://schemas.openxmlformats.org/officeDocument/2006/relationships/ctrlProp" Target="../ctrlProps/ctrlProp301.xml"/><Relationship Id="rId80" Type="http://schemas.openxmlformats.org/officeDocument/2006/relationships/ctrlProp" Target="../ctrlProps/ctrlProp242.xml"/><Relationship Id="rId85" Type="http://schemas.openxmlformats.org/officeDocument/2006/relationships/ctrlProp" Target="../ctrlProps/ctrlProp247.xml"/><Relationship Id="rId150" Type="http://schemas.openxmlformats.org/officeDocument/2006/relationships/ctrlProp" Target="../ctrlProps/ctrlProp312.xml"/><Relationship Id="rId155" Type="http://schemas.openxmlformats.org/officeDocument/2006/relationships/ctrlProp" Target="../ctrlProps/ctrlProp317.xml"/><Relationship Id="rId171" Type="http://schemas.openxmlformats.org/officeDocument/2006/relationships/ctrlProp" Target="../ctrlProps/ctrlProp333.xml"/><Relationship Id="rId176" Type="http://schemas.openxmlformats.org/officeDocument/2006/relationships/ctrlProp" Target="../ctrlProps/ctrlProp338.xml"/><Relationship Id="rId192" Type="http://schemas.openxmlformats.org/officeDocument/2006/relationships/ctrlProp" Target="../ctrlProps/ctrlProp354.xml"/><Relationship Id="rId197" Type="http://schemas.openxmlformats.org/officeDocument/2006/relationships/ctrlProp" Target="../ctrlProps/ctrlProp359.xml"/><Relationship Id="rId206" Type="http://schemas.openxmlformats.org/officeDocument/2006/relationships/ctrlProp" Target="../ctrlProps/ctrlProp368.xml"/><Relationship Id="rId201" Type="http://schemas.openxmlformats.org/officeDocument/2006/relationships/ctrlProp" Target="../ctrlProps/ctrlProp363.xml"/><Relationship Id="rId12" Type="http://schemas.openxmlformats.org/officeDocument/2006/relationships/ctrlProp" Target="../ctrlProps/ctrlProp174.xml"/><Relationship Id="rId17" Type="http://schemas.openxmlformats.org/officeDocument/2006/relationships/ctrlProp" Target="../ctrlProps/ctrlProp179.xml"/><Relationship Id="rId33" Type="http://schemas.openxmlformats.org/officeDocument/2006/relationships/ctrlProp" Target="../ctrlProps/ctrlProp195.xml"/><Relationship Id="rId38" Type="http://schemas.openxmlformats.org/officeDocument/2006/relationships/ctrlProp" Target="../ctrlProps/ctrlProp200.xml"/><Relationship Id="rId59" Type="http://schemas.openxmlformats.org/officeDocument/2006/relationships/ctrlProp" Target="../ctrlProps/ctrlProp221.xml"/><Relationship Id="rId103" Type="http://schemas.openxmlformats.org/officeDocument/2006/relationships/ctrlProp" Target="../ctrlProps/ctrlProp265.xml"/><Relationship Id="rId108" Type="http://schemas.openxmlformats.org/officeDocument/2006/relationships/ctrlProp" Target="../ctrlProps/ctrlProp270.xml"/><Relationship Id="rId124" Type="http://schemas.openxmlformats.org/officeDocument/2006/relationships/ctrlProp" Target="../ctrlProps/ctrlProp286.xml"/><Relationship Id="rId129" Type="http://schemas.openxmlformats.org/officeDocument/2006/relationships/ctrlProp" Target="../ctrlProps/ctrlProp291.xml"/><Relationship Id="rId54" Type="http://schemas.openxmlformats.org/officeDocument/2006/relationships/ctrlProp" Target="../ctrlProps/ctrlProp216.xml"/><Relationship Id="rId70" Type="http://schemas.openxmlformats.org/officeDocument/2006/relationships/ctrlProp" Target="../ctrlProps/ctrlProp232.xml"/><Relationship Id="rId75" Type="http://schemas.openxmlformats.org/officeDocument/2006/relationships/ctrlProp" Target="../ctrlProps/ctrlProp237.xml"/><Relationship Id="rId91" Type="http://schemas.openxmlformats.org/officeDocument/2006/relationships/ctrlProp" Target="../ctrlProps/ctrlProp253.xml"/><Relationship Id="rId96" Type="http://schemas.openxmlformats.org/officeDocument/2006/relationships/ctrlProp" Target="../ctrlProps/ctrlProp258.xml"/><Relationship Id="rId140" Type="http://schemas.openxmlformats.org/officeDocument/2006/relationships/ctrlProp" Target="../ctrlProps/ctrlProp302.xml"/><Relationship Id="rId145" Type="http://schemas.openxmlformats.org/officeDocument/2006/relationships/ctrlProp" Target="../ctrlProps/ctrlProp307.xml"/><Relationship Id="rId161" Type="http://schemas.openxmlformats.org/officeDocument/2006/relationships/ctrlProp" Target="../ctrlProps/ctrlProp323.xml"/><Relationship Id="rId166" Type="http://schemas.openxmlformats.org/officeDocument/2006/relationships/ctrlProp" Target="../ctrlProps/ctrlProp328.xml"/><Relationship Id="rId182" Type="http://schemas.openxmlformats.org/officeDocument/2006/relationships/ctrlProp" Target="../ctrlProps/ctrlProp344.xml"/><Relationship Id="rId187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68.xml"/><Relationship Id="rId23" Type="http://schemas.openxmlformats.org/officeDocument/2006/relationships/ctrlProp" Target="../ctrlProps/ctrlProp185.xml"/><Relationship Id="rId28" Type="http://schemas.openxmlformats.org/officeDocument/2006/relationships/ctrlProp" Target="../ctrlProps/ctrlProp190.xml"/><Relationship Id="rId49" Type="http://schemas.openxmlformats.org/officeDocument/2006/relationships/ctrlProp" Target="../ctrlProps/ctrlProp211.xml"/><Relationship Id="rId114" Type="http://schemas.openxmlformats.org/officeDocument/2006/relationships/ctrlProp" Target="../ctrlProps/ctrlProp276.xml"/><Relationship Id="rId119" Type="http://schemas.openxmlformats.org/officeDocument/2006/relationships/ctrlProp" Target="../ctrlProps/ctrlProp281.xml"/><Relationship Id="rId44" Type="http://schemas.openxmlformats.org/officeDocument/2006/relationships/ctrlProp" Target="../ctrlProps/ctrlProp206.xml"/><Relationship Id="rId60" Type="http://schemas.openxmlformats.org/officeDocument/2006/relationships/ctrlProp" Target="../ctrlProps/ctrlProp222.xml"/><Relationship Id="rId65" Type="http://schemas.openxmlformats.org/officeDocument/2006/relationships/ctrlProp" Target="../ctrlProps/ctrlProp227.xml"/><Relationship Id="rId81" Type="http://schemas.openxmlformats.org/officeDocument/2006/relationships/ctrlProp" Target="../ctrlProps/ctrlProp243.xml"/><Relationship Id="rId86" Type="http://schemas.openxmlformats.org/officeDocument/2006/relationships/ctrlProp" Target="../ctrlProps/ctrlProp248.xml"/><Relationship Id="rId130" Type="http://schemas.openxmlformats.org/officeDocument/2006/relationships/ctrlProp" Target="../ctrlProps/ctrlProp292.xml"/><Relationship Id="rId135" Type="http://schemas.openxmlformats.org/officeDocument/2006/relationships/ctrlProp" Target="../ctrlProps/ctrlProp297.xml"/><Relationship Id="rId151" Type="http://schemas.openxmlformats.org/officeDocument/2006/relationships/ctrlProp" Target="../ctrlProps/ctrlProp313.xml"/><Relationship Id="rId156" Type="http://schemas.openxmlformats.org/officeDocument/2006/relationships/ctrlProp" Target="../ctrlProps/ctrlProp318.xml"/><Relationship Id="rId177" Type="http://schemas.openxmlformats.org/officeDocument/2006/relationships/ctrlProp" Target="../ctrlProps/ctrlProp339.xml"/><Relationship Id="rId198" Type="http://schemas.openxmlformats.org/officeDocument/2006/relationships/ctrlProp" Target="../ctrlProps/ctrlProp360.xml"/><Relationship Id="rId172" Type="http://schemas.openxmlformats.org/officeDocument/2006/relationships/ctrlProp" Target="../ctrlProps/ctrlProp334.xml"/><Relationship Id="rId193" Type="http://schemas.openxmlformats.org/officeDocument/2006/relationships/ctrlProp" Target="../ctrlProps/ctrlProp355.xml"/><Relationship Id="rId202" Type="http://schemas.openxmlformats.org/officeDocument/2006/relationships/ctrlProp" Target="../ctrlProps/ctrlProp364.xml"/><Relationship Id="rId207" Type="http://schemas.openxmlformats.org/officeDocument/2006/relationships/ctrlProp" Target="../ctrlProps/ctrlProp369.xml"/><Relationship Id="rId13" Type="http://schemas.openxmlformats.org/officeDocument/2006/relationships/ctrlProp" Target="../ctrlProps/ctrlProp175.xml"/><Relationship Id="rId18" Type="http://schemas.openxmlformats.org/officeDocument/2006/relationships/ctrlProp" Target="../ctrlProps/ctrlProp180.xml"/><Relationship Id="rId39" Type="http://schemas.openxmlformats.org/officeDocument/2006/relationships/ctrlProp" Target="../ctrlProps/ctrlProp201.xml"/><Relationship Id="rId109" Type="http://schemas.openxmlformats.org/officeDocument/2006/relationships/ctrlProp" Target="../ctrlProps/ctrlProp271.xml"/><Relationship Id="rId34" Type="http://schemas.openxmlformats.org/officeDocument/2006/relationships/ctrlProp" Target="../ctrlProps/ctrlProp196.xml"/><Relationship Id="rId50" Type="http://schemas.openxmlformats.org/officeDocument/2006/relationships/ctrlProp" Target="../ctrlProps/ctrlProp212.xml"/><Relationship Id="rId55" Type="http://schemas.openxmlformats.org/officeDocument/2006/relationships/ctrlProp" Target="../ctrlProps/ctrlProp217.xml"/><Relationship Id="rId76" Type="http://schemas.openxmlformats.org/officeDocument/2006/relationships/ctrlProp" Target="../ctrlProps/ctrlProp238.xml"/><Relationship Id="rId97" Type="http://schemas.openxmlformats.org/officeDocument/2006/relationships/ctrlProp" Target="../ctrlProps/ctrlProp259.xml"/><Relationship Id="rId104" Type="http://schemas.openxmlformats.org/officeDocument/2006/relationships/ctrlProp" Target="../ctrlProps/ctrlProp266.xml"/><Relationship Id="rId120" Type="http://schemas.openxmlformats.org/officeDocument/2006/relationships/ctrlProp" Target="../ctrlProps/ctrlProp282.xml"/><Relationship Id="rId125" Type="http://schemas.openxmlformats.org/officeDocument/2006/relationships/ctrlProp" Target="../ctrlProps/ctrlProp287.xml"/><Relationship Id="rId141" Type="http://schemas.openxmlformats.org/officeDocument/2006/relationships/ctrlProp" Target="../ctrlProps/ctrlProp303.xml"/><Relationship Id="rId146" Type="http://schemas.openxmlformats.org/officeDocument/2006/relationships/ctrlProp" Target="../ctrlProps/ctrlProp308.xml"/><Relationship Id="rId167" Type="http://schemas.openxmlformats.org/officeDocument/2006/relationships/ctrlProp" Target="../ctrlProps/ctrlProp329.xml"/><Relationship Id="rId188" Type="http://schemas.openxmlformats.org/officeDocument/2006/relationships/ctrlProp" Target="../ctrlProps/ctrlProp350.xml"/><Relationship Id="rId7" Type="http://schemas.openxmlformats.org/officeDocument/2006/relationships/ctrlProp" Target="../ctrlProps/ctrlProp169.xml"/><Relationship Id="rId71" Type="http://schemas.openxmlformats.org/officeDocument/2006/relationships/ctrlProp" Target="../ctrlProps/ctrlProp233.xml"/><Relationship Id="rId92" Type="http://schemas.openxmlformats.org/officeDocument/2006/relationships/ctrlProp" Target="../ctrlProps/ctrlProp254.xml"/><Relationship Id="rId162" Type="http://schemas.openxmlformats.org/officeDocument/2006/relationships/ctrlProp" Target="../ctrlProps/ctrlProp324.xml"/><Relationship Id="rId183" Type="http://schemas.openxmlformats.org/officeDocument/2006/relationships/ctrlProp" Target="../ctrlProps/ctrlProp345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91.xml"/><Relationship Id="rId24" Type="http://schemas.openxmlformats.org/officeDocument/2006/relationships/ctrlProp" Target="../ctrlProps/ctrlProp186.xml"/><Relationship Id="rId40" Type="http://schemas.openxmlformats.org/officeDocument/2006/relationships/ctrlProp" Target="../ctrlProps/ctrlProp202.xml"/><Relationship Id="rId45" Type="http://schemas.openxmlformats.org/officeDocument/2006/relationships/ctrlProp" Target="../ctrlProps/ctrlProp207.xml"/><Relationship Id="rId66" Type="http://schemas.openxmlformats.org/officeDocument/2006/relationships/ctrlProp" Target="../ctrlProps/ctrlProp228.xml"/><Relationship Id="rId87" Type="http://schemas.openxmlformats.org/officeDocument/2006/relationships/ctrlProp" Target="../ctrlProps/ctrlProp249.xml"/><Relationship Id="rId110" Type="http://schemas.openxmlformats.org/officeDocument/2006/relationships/ctrlProp" Target="../ctrlProps/ctrlProp272.xml"/><Relationship Id="rId115" Type="http://schemas.openxmlformats.org/officeDocument/2006/relationships/ctrlProp" Target="../ctrlProps/ctrlProp277.xml"/><Relationship Id="rId131" Type="http://schemas.openxmlformats.org/officeDocument/2006/relationships/ctrlProp" Target="../ctrlProps/ctrlProp293.xml"/><Relationship Id="rId136" Type="http://schemas.openxmlformats.org/officeDocument/2006/relationships/ctrlProp" Target="../ctrlProps/ctrlProp298.xml"/><Relationship Id="rId157" Type="http://schemas.openxmlformats.org/officeDocument/2006/relationships/ctrlProp" Target="../ctrlProps/ctrlProp319.xml"/><Relationship Id="rId178" Type="http://schemas.openxmlformats.org/officeDocument/2006/relationships/ctrlProp" Target="../ctrlProps/ctrlProp340.xml"/><Relationship Id="rId61" Type="http://schemas.openxmlformats.org/officeDocument/2006/relationships/ctrlProp" Target="../ctrlProps/ctrlProp223.xml"/><Relationship Id="rId82" Type="http://schemas.openxmlformats.org/officeDocument/2006/relationships/ctrlProp" Target="../ctrlProps/ctrlProp244.xml"/><Relationship Id="rId152" Type="http://schemas.openxmlformats.org/officeDocument/2006/relationships/ctrlProp" Target="../ctrlProps/ctrlProp314.xml"/><Relationship Id="rId173" Type="http://schemas.openxmlformats.org/officeDocument/2006/relationships/ctrlProp" Target="../ctrlProps/ctrlProp335.xml"/><Relationship Id="rId194" Type="http://schemas.openxmlformats.org/officeDocument/2006/relationships/ctrlProp" Target="../ctrlProps/ctrlProp356.xml"/><Relationship Id="rId199" Type="http://schemas.openxmlformats.org/officeDocument/2006/relationships/ctrlProp" Target="../ctrlProps/ctrlProp361.xml"/><Relationship Id="rId203" Type="http://schemas.openxmlformats.org/officeDocument/2006/relationships/ctrlProp" Target="../ctrlProps/ctrlProp365.xml"/><Relationship Id="rId208" Type="http://schemas.openxmlformats.org/officeDocument/2006/relationships/ctrlProp" Target="../ctrlProps/ctrlProp370.xml"/><Relationship Id="rId19" Type="http://schemas.openxmlformats.org/officeDocument/2006/relationships/ctrlProp" Target="../ctrlProps/ctrlProp181.xml"/><Relationship Id="rId14" Type="http://schemas.openxmlformats.org/officeDocument/2006/relationships/ctrlProp" Target="../ctrlProps/ctrlProp176.xml"/><Relationship Id="rId30" Type="http://schemas.openxmlformats.org/officeDocument/2006/relationships/ctrlProp" Target="../ctrlProps/ctrlProp192.xml"/><Relationship Id="rId35" Type="http://schemas.openxmlformats.org/officeDocument/2006/relationships/ctrlProp" Target="../ctrlProps/ctrlProp197.xml"/><Relationship Id="rId56" Type="http://schemas.openxmlformats.org/officeDocument/2006/relationships/ctrlProp" Target="../ctrlProps/ctrlProp218.xml"/><Relationship Id="rId77" Type="http://schemas.openxmlformats.org/officeDocument/2006/relationships/ctrlProp" Target="../ctrlProps/ctrlProp239.xml"/><Relationship Id="rId100" Type="http://schemas.openxmlformats.org/officeDocument/2006/relationships/ctrlProp" Target="../ctrlProps/ctrlProp262.xml"/><Relationship Id="rId105" Type="http://schemas.openxmlformats.org/officeDocument/2006/relationships/ctrlProp" Target="../ctrlProps/ctrlProp267.xml"/><Relationship Id="rId126" Type="http://schemas.openxmlformats.org/officeDocument/2006/relationships/ctrlProp" Target="../ctrlProps/ctrlProp288.xml"/><Relationship Id="rId147" Type="http://schemas.openxmlformats.org/officeDocument/2006/relationships/ctrlProp" Target="../ctrlProps/ctrlProp309.xml"/><Relationship Id="rId168" Type="http://schemas.openxmlformats.org/officeDocument/2006/relationships/ctrlProp" Target="../ctrlProps/ctrlProp330.xml"/><Relationship Id="rId8" Type="http://schemas.openxmlformats.org/officeDocument/2006/relationships/ctrlProp" Target="../ctrlProps/ctrlProp170.xml"/><Relationship Id="rId51" Type="http://schemas.openxmlformats.org/officeDocument/2006/relationships/ctrlProp" Target="../ctrlProps/ctrlProp213.xml"/><Relationship Id="rId72" Type="http://schemas.openxmlformats.org/officeDocument/2006/relationships/ctrlProp" Target="../ctrlProps/ctrlProp234.xml"/><Relationship Id="rId93" Type="http://schemas.openxmlformats.org/officeDocument/2006/relationships/ctrlProp" Target="../ctrlProps/ctrlProp255.xml"/><Relationship Id="rId98" Type="http://schemas.openxmlformats.org/officeDocument/2006/relationships/ctrlProp" Target="../ctrlProps/ctrlProp260.xml"/><Relationship Id="rId121" Type="http://schemas.openxmlformats.org/officeDocument/2006/relationships/ctrlProp" Target="../ctrlProps/ctrlProp283.xml"/><Relationship Id="rId142" Type="http://schemas.openxmlformats.org/officeDocument/2006/relationships/ctrlProp" Target="../ctrlProps/ctrlProp304.xml"/><Relationship Id="rId163" Type="http://schemas.openxmlformats.org/officeDocument/2006/relationships/ctrlProp" Target="../ctrlProps/ctrlProp325.xml"/><Relationship Id="rId184" Type="http://schemas.openxmlformats.org/officeDocument/2006/relationships/ctrlProp" Target="../ctrlProps/ctrlProp346.xml"/><Relationship Id="rId189" Type="http://schemas.openxmlformats.org/officeDocument/2006/relationships/ctrlProp" Target="../ctrlProps/ctrlProp351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187.xml"/><Relationship Id="rId46" Type="http://schemas.openxmlformats.org/officeDocument/2006/relationships/ctrlProp" Target="../ctrlProps/ctrlProp208.xml"/><Relationship Id="rId67" Type="http://schemas.openxmlformats.org/officeDocument/2006/relationships/ctrlProp" Target="../ctrlProps/ctrlProp229.xml"/><Relationship Id="rId116" Type="http://schemas.openxmlformats.org/officeDocument/2006/relationships/ctrlProp" Target="../ctrlProps/ctrlProp278.xml"/><Relationship Id="rId137" Type="http://schemas.openxmlformats.org/officeDocument/2006/relationships/ctrlProp" Target="../ctrlProps/ctrlProp299.xml"/><Relationship Id="rId158" Type="http://schemas.openxmlformats.org/officeDocument/2006/relationships/ctrlProp" Target="../ctrlProps/ctrlProp320.xml"/><Relationship Id="rId20" Type="http://schemas.openxmlformats.org/officeDocument/2006/relationships/ctrlProp" Target="../ctrlProps/ctrlProp182.xml"/><Relationship Id="rId41" Type="http://schemas.openxmlformats.org/officeDocument/2006/relationships/ctrlProp" Target="../ctrlProps/ctrlProp203.xml"/><Relationship Id="rId62" Type="http://schemas.openxmlformats.org/officeDocument/2006/relationships/ctrlProp" Target="../ctrlProps/ctrlProp224.xml"/><Relationship Id="rId83" Type="http://schemas.openxmlformats.org/officeDocument/2006/relationships/ctrlProp" Target="../ctrlProps/ctrlProp245.xml"/><Relationship Id="rId88" Type="http://schemas.openxmlformats.org/officeDocument/2006/relationships/ctrlProp" Target="../ctrlProps/ctrlProp250.xml"/><Relationship Id="rId111" Type="http://schemas.openxmlformats.org/officeDocument/2006/relationships/ctrlProp" Target="../ctrlProps/ctrlProp273.xml"/><Relationship Id="rId132" Type="http://schemas.openxmlformats.org/officeDocument/2006/relationships/ctrlProp" Target="../ctrlProps/ctrlProp294.xml"/><Relationship Id="rId153" Type="http://schemas.openxmlformats.org/officeDocument/2006/relationships/ctrlProp" Target="../ctrlProps/ctrlProp315.xml"/><Relationship Id="rId174" Type="http://schemas.openxmlformats.org/officeDocument/2006/relationships/ctrlProp" Target="../ctrlProps/ctrlProp336.xml"/><Relationship Id="rId179" Type="http://schemas.openxmlformats.org/officeDocument/2006/relationships/ctrlProp" Target="../ctrlProps/ctrlProp341.xml"/><Relationship Id="rId195" Type="http://schemas.openxmlformats.org/officeDocument/2006/relationships/ctrlProp" Target="../ctrlProps/ctrlProp357.xml"/><Relationship Id="rId209" Type="http://schemas.openxmlformats.org/officeDocument/2006/relationships/ctrlProp" Target="../ctrlProps/ctrlProp371.xml"/><Relationship Id="rId190" Type="http://schemas.openxmlformats.org/officeDocument/2006/relationships/ctrlProp" Target="../ctrlProps/ctrlProp352.xml"/><Relationship Id="rId204" Type="http://schemas.openxmlformats.org/officeDocument/2006/relationships/ctrlProp" Target="../ctrlProps/ctrlProp366.xml"/><Relationship Id="rId15" Type="http://schemas.openxmlformats.org/officeDocument/2006/relationships/ctrlProp" Target="../ctrlProps/ctrlProp177.xml"/><Relationship Id="rId36" Type="http://schemas.openxmlformats.org/officeDocument/2006/relationships/ctrlProp" Target="../ctrlProps/ctrlProp198.xml"/><Relationship Id="rId57" Type="http://schemas.openxmlformats.org/officeDocument/2006/relationships/ctrlProp" Target="../ctrlProps/ctrlProp219.xml"/><Relationship Id="rId106" Type="http://schemas.openxmlformats.org/officeDocument/2006/relationships/ctrlProp" Target="../ctrlProps/ctrlProp268.xml"/><Relationship Id="rId127" Type="http://schemas.openxmlformats.org/officeDocument/2006/relationships/ctrlProp" Target="../ctrlProps/ctrlProp289.xml"/><Relationship Id="rId10" Type="http://schemas.openxmlformats.org/officeDocument/2006/relationships/ctrlProp" Target="../ctrlProps/ctrlProp172.xml"/><Relationship Id="rId31" Type="http://schemas.openxmlformats.org/officeDocument/2006/relationships/ctrlProp" Target="../ctrlProps/ctrlProp193.xml"/><Relationship Id="rId52" Type="http://schemas.openxmlformats.org/officeDocument/2006/relationships/ctrlProp" Target="../ctrlProps/ctrlProp214.xml"/><Relationship Id="rId73" Type="http://schemas.openxmlformats.org/officeDocument/2006/relationships/ctrlProp" Target="../ctrlProps/ctrlProp235.xml"/><Relationship Id="rId78" Type="http://schemas.openxmlformats.org/officeDocument/2006/relationships/ctrlProp" Target="../ctrlProps/ctrlProp240.xml"/><Relationship Id="rId94" Type="http://schemas.openxmlformats.org/officeDocument/2006/relationships/ctrlProp" Target="../ctrlProps/ctrlProp256.xml"/><Relationship Id="rId99" Type="http://schemas.openxmlformats.org/officeDocument/2006/relationships/ctrlProp" Target="../ctrlProps/ctrlProp261.xml"/><Relationship Id="rId101" Type="http://schemas.openxmlformats.org/officeDocument/2006/relationships/ctrlProp" Target="../ctrlProps/ctrlProp263.xml"/><Relationship Id="rId122" Type="http://schemas.openxmlformats.org/officeDocument/2006/relationships/ctrlProp" Target="../ctrlProps/ctrlProp284.xml"/><Relationship Id="rId143" Type="http://schemas.openxmlformats.org/officeDocument/2006/relationships/ctrlProp" Target="../ctrlProps/ctrlProp305.xml"/><Relationship Id="rId148" Type="http://schemas.openxmlformats.org/officeDocument/2006/relationships/ctrlProp" Target="../ctrlProps/ctrlProp310.xml"/><Relationship Id="rId164" Type="http://schemas.openxmlformats.org/officeDocument/2006/relationships/ctrlProp" Target="../ctrlProps/ctrlProp326.xml"/><Relationship Id="rId169" Type="http://schemas.openxmlformats.org/officeDocument/2006/relationships/ctrlProp" Target="../ctrlProps/ctrlProp331.xml"/><Relationship Id="rId185" Type="http://schemas.openxmlformats.org/officeDocument/2006/relationships/ctrlProp" Target="../ctrlProps/ctrlProp347.xml"/><Relationship Id="rId4" Type="http://schemas.openxmlformats.org/officeDocument/2006/relationships/ctrlProp" Target="../ctrlProps/ctrlProp166.xml"/><Relationship Id="rId9" Type="http://schemas.openxmlformats.org/officeDocument/2006/relationships/ctrlProp" Target="../ctrlProps/ctrlProp171.xml"/><Relationship Id="rId180" Type="http://schemas.openxmlformats.org/officeDocument/2006/relationships/ctrlProp" Target="../ctrlProps/ctrlProp342.xml"/><Relationship Id="rId210" Type="http://schemas.openxmlformats.org/officeDocument/2006/relationships/ctrlProp" Target="../ctrlProps/ctrlProp372.xml"/><Relationship Id="rId26" Type="http://schemas.openxmlformats.org/officeDocument/2006/relationships/ctrlProp" Target="../ctrlProps/ctrlProp188.xml"/><Relationship Id="rId47" Type="http://schemas.openxmlformats.org/officeDocument/2006/relationships/ctrlProp" Target="../ctrlProps/ctrlProp209.xml"/><Relationship Id="rId68" Type="http://schemas.openxmlformats.org/officeDocument/2006/relationships/ctrlProp" Target="../ctrlProps/ctrlProp230.xml"/><Relationship Id="rId89" Type="http://schemas.openxmlformats.org/officeDocument/2006/relationships/ctrlProp" Target="../ctrlProps/ctrlProp251.xml"/><Relationship Id="rId112" Type="http://schemas.openxmlformats.org/officeDocument/2006/relationships/ctrlProp" Target="../ctrlProps/ctrlProp274.xml"/><Relationship Id="rId133" Type="http://schemas.openxmlformats.org/officeDocument/2006/relationships/ctrlProp" Target="../ctrlProps/ctrlProp295.xml"/><Relationship Id="rId154" Type="http://schemas.openxmlformats.org/officeDocument/2006/relationships/ctrlProp" Target="../ctrlProps/ctrlProp316.xml"/><Relationship Id="rId175" Type="http://schemas.openxmlformats.org/officeDocument/2006/relationships/ctrlProp" Target="../ctrlProps/ctrlProp337.xml"/><Relationship Id="rId196" Type="http://schemas.openxmlformats.org/officeDocument/2006/relationships/ctrlProp" Target="../ctrlProps/ctrlProp358.xml"/><Relationship Id="rId200" Type="http://schemas.openxmlformats.org/officeDocument/2006/relationships/ctrlProp" Target="../ctrlProps/ctrlProp362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486.xml"/><Relationship Id="rId299" Type="http://schemas.openxmlformats.org/officeDocument/2006/relationships/ctrlProp" Target="../ctrlProps/ctrlProp668.xml"/><Relationship Id="rId303" Type="http://schemas.openxmlformats.org/officeDocument/2006/relationships/ctrlProp" Target="../ctrlProps/ctrlProp672.xml"/><Relationship Id="rId21" Type="http://schemas.openxmlformats.org/officeDocument/2006/relationships/ctrlProp" Target="../ctrlProps/ctrlProp390.xml"/><Relationship Id="rId42" Type="http://schemas.openxmlformats.org/officeDocument/2006/relationships/ctrlProp" Target="../ctrlProps/ctrlProp411.xml"/><Relationship Id="rId63" Type="http://schemas.openxmlformats.org/officeDocument/2006/relationships/ctrlProp" Target="../ctrlProps/ctrlProp432.xml"/><Relationship Id="rId84" Type="http://schemas.openxmlformats.org/officeDocument/2006/relationships/ctrlProp" Target="../ctrlProps/ctrlProp453.xml"/><Relationship Id="rId138" Type="http://schemas.openxmlformats.org/officeDocument/2006/relationships/ctrlProp" Target="../ctrlProps/ctrlProp507.xml"/><Relationship Id="rId159" Type="http://schemas.openxmlformats.org/officeDocument/2006/relationships/ctrlProp" Target="../ctrlProps/ctrlProp528.xml"/><Relationship Id="rId324" Type="http://schemas.openxmlformats.org/officeDocument/2006/relationships/ctrlProp" Target="../ctrlProps/ctrlProp693.xml"/><Relationship Id="rId345" Type="http://schemas.openxmlformats.org/officeDocument/2006/relationships/ctrlProp" Target="../ctrlProps/ctrlProp714.xml"/><Relationship Id="rId170" Type="http://schemas.openxmlformats.org/officeDocument/2006/relationships/ctrlProp" Target="../ctrlProps/ctrlProp539.xml"/><Relationship Id="rId191" Type="http://schemas.openxmlformats.org/officeDocument/2006/relationships/ctrlProp" Target="../ctrlProps/ctrlProp560.xml"/><Relationship Id="rId205" Type="http://schemas.openxmlformats.org/officeDocument/2006/relationships/ctrlProp" Target="../ctrlProps/ctrlProp574.xml"/><Relationship Id="rId226" Type="http://schemas.openxmlformats.org/officeDocument/2006/relationships/ctrlProp" Target="../ctrlProps/ctrlProp595.xml"/><Relationship Id="rId247" Type="http://schemas.openxmlformats.org/officeDocument/2006/relationships/ctrlProp" Target="../ctrlProps/ctrlProp616.xml"/><Relationship Id="rId107" Type="http://schemas.openxmlformats.org/officeDocument/2006/relationships/ctrlProp" Target="../ctrlProps/ctrlProp476.xml"/><Relationship Id="rId268" Type="http://schemas.openxmlformats.org/officeDocument/2006/relationships/ctrlProp" Target="../ctrlProps/ctrlProp637.xml"/><Relationship Id="rId289" Type="http://schemas.openxmlformats.org/officeDocument/2006/relationships/ctrlProp" Target="../ctrlProps/ctrlProp658.xml"/><Relationship Id="rId11" Type="http://schemas.openxmlformats.org/officeDocument/2006/relationships/ctrlProp" Target="../ctrlProps/ctrlProp380.xml"/><Relationship Id="rId32" Type="http://schemas.openxmlformats.org/officeDocument/2006/relationships/ctrlProp" Target="../ctrlProps/ctrlProp401.xml"/><Relationship Id="rId53" Type="http://schemas.openxmlformats.org/officeDocument/2006/relationships/ctrlProp" Target="../ctrlProps/ctrlProp422.xml"/><Relationship Id="rId74" Type="http://schemas.openxmlformats.org/officeDocument/2006/relationships/ctrlProp" Target="../ctrlProps/ctrlProp443.xml"/><Relationship Id="rId128" Type="http://schemas.openxmlformats.org/officeDocument/2006/relationships/ctrlProp" Target="../ctrlProps/ctrlProp497.xml"/><Relationship Id="rId149" Type="http://schemas.openxmlformats.org/officeDocument/2006/relationships/ctrlProp" Target="../ctrlProps/ctrlProp518.xml"/><Relationship Id="rId314" Type="http://schemas.openxmlformats.org/officeDocument/2006/relationships/ctrlProp" Target="../ctrlProps/ctrlProp683.xml"/><Relationship Id="rId335" Type="http://schemas.openxmlformats.org/officeDocument/2006/relationships/ctrlProp" Target="../ctrlProps/ctrlProp704.xml"/><Relationship Id="rId5" Type="http://schemas.openxmlformats.org/officeDocument/2006/relationships/ctrlProp" Target="../ctrlProps/ctrlProp374.xml"/><Relationship Id="rId95" Type="http://schemas.openxmlformats.org/officeDocument/2006/relationships/ctrlProp" Target="../ctrlProps/ctrlProp464.xml"/><Relationship Id="rId160" Type="http://schemas.openxmlformats.org/officeDocument/2006/relationships/ctrlProp" Target="../ctrlProps/ctrlProp529.xml"/><Relationship Id="rId181" Type="http://schemas.openxmlformats.org/officeDocument/2006/relationships/ctrlProp" Target="../ctrlProps/ctrlProp550.xml"/><Relationship Id="rId216" Type="http://schemas.openxmlformats.org/officeDocument/2006/relationships/ctrlProp" Target="../ctrlProps/ctrlProp585.xml"/><Relationship Id="rId237" Type="http://schemas.openxmlformats.org/officeDocument/2006/relationships/ctrlProp" Target="../ctrlProps/ctrlProp606.xml"/><Relationship Id="rId258" Type="http://schemas.openxmlformats.org/officeDocument/2006/relationships/ctrlProp" Target="../ctrlProps/ctrlProp627.xml"/><Relationship Id="rId279" Type="http://schemas.openxmlformats.org/officeDocument/2006/relationships/ctrlProp" Target="../ctrlProps/ctrlProp648.xml"/><Relationship Id="rId22" Type="http://schemas.openxmlformats.org/officeDocument/2006/relationships/ctrlProp" Target="../ctrlProps/ctrlProp391.xml"/><Relationship Id="rId43" Type="http://schemas.openxmlformats.org/officeDocument/2006/relationships/ctrlProp" Target="../ctrlProps/ctrlProp412.xml"/><Relationship Id="rId64" Type="http://schemas.openxmlformats.org/officeDocument/2006/relationships/ctrlProp" Target="../ctrlProps/ctrlProp433.xml"/><Relationship Id="rId118" Type="http://schemas.openxmlformats.org/officeDocument/2006/relationships/ctrlProp" Target="../ctrlProps/ctrlProp487.xml"/><Relationship Id="rId139" Type="http://schemas.openxmlformats.org/officeDocument/2006/relationships/ctrlProp" Target="../ctrlProps/ctrlProp508.xml"/><Relationship Id="rId290" Type="http://schemas.openxmlformats.org/officeDocument/2006/relationships/ctrlProp" Target="../ctrlProps/ctrlProp659.xml"/><Relationship Id="rId304" Type="http://schemas.openxmlformats.org/officeDocument/2006/relationships/ctrlProp" Target="../ctrlProps/ctrlProp673.xml"/><Relationship Id="rId325" Type="http://schemas.openxmlformats.org/officeDocument/2006/relationships/ctrlProp" Target="../ctrlProps/ctrlProp694.xml"/><Relationship Id="rId346" Type="http://schemas.openxmlformats.org/officeDocument/2006/relationships/ctrlProp" Target="../ctrlProps/ctrlProp715.xml"/><Relationship Id="rId85" Type="http://schemas.openxmlformats.org/officeDocument/2006/relationships/ctrlProp" Target="../ctrlProps/ctrlProp454.xml"/><Relationship Id="rId150" Type="http://schemas.openxmlformats.org/officeDocument/2006/relationships/ctrlProp" Target="../ctrlProps/ctrlProp519.xml"/><Relationship Id="rId171" Type="http://schemas.openxmlformats.org/officeDocument/2006/relationships/ctrlProp" Target="../ctrlProps/ctrlProp540.xml"/><Relationship Id="rId192" Type="http://schemas.openxmlformats.org/officeDocument/2006/relationships/ctrlProp" Target="../ctrlProps/ctrlProp561.xml"/><Relationship Id="rId206" Type="http://schemas.openxmlformats.org/officeDocument/2006/relationships/ctrlProp" Target="../ctrlProps/ctrlProp575.xml"/><Relationship Id="rId227" Type="http://schemas.openxmlformats.org/officeDocument/2006/relationships/ctrlProp" Target="../ctrlProps/ctrlProp596.xml"/><Relationship Id="rId248" Type="http://schemas.openxmlformats.org/officeDocument/2006/relationships/ctrlProp" Target="../ctrlProps/ctrlProp617.xml"/><Relationship Id="rId269" Type="http://schemas.openxmlformats.org/officeDocument/2006/relationships/ctrlProp" Target="../ctrlProps/ctrlProp638.xml"/><Relationship Id="rId12" Type="http://schemas.openxmlformats.org/officeDocument/2006/relationships/ctrlProp" Target="../ctrlProps/ctrlProp381.xml"/><Relationship Id="rId33" Type="http://schemas.openxmlformats.org/officeDocument/2006/relationships/ctrlProp" Target="../ctrlProps/ctrlProp402.xml"/><Relationship Id="rId108" Type="http://schemas.openxmlformats.org/officeDocument/2006/relationships/ctrlProp" Target="../ctrlProps/ctrlProp477.xml"/><Relationship Id="rId129" Type="http://schemas.openxmlformats.org/officeDocument/2006/relationships/ctrlProp" Target="../ctrlProps/ctrlProp498.xml"/><Relationship Id="rId280" Type="http://schemas.openxmlformats.org/officeDocument/2006/relationships/ctrlProp" Target="../ctrlProps/ctrlProp649.xml"/><Relationship Id="rId315" Type="http://schemas.openxmlformats.org/officeDocument/2006/relationships/ctrlProp" Target="../ctrlProps/ctrlProp684.xml"/><Relationship Id="rId336" Type="http://schemas.openxmlformats.org/officeDocument/2006/relationships/ctrlProp" Target="../ctrlProps/ctrlProp705.xml"/><Relationship Id="rId54" Type="http://schemas.openxmlformats.org/officeDocument/2006/relationships/ctrlProp" Target="../ctrlProps/ctrlProp423.xml"/><Relationship Id="rId75" Type="http://schemas.openxmlformats.org/officeDocument/2006/relationships/ctrlProp" Target="../ctrlProps/ctrlProp444.xml"/><Relationship Id="rId96" Type="http://schemas.openxmlformats.org/officeDocument/2006/relationships/ctrlProp" Target="../ctrlProps/ctrlProp465.xml"/><Relationship Id="rId140" Type="http://schemas.openxmlformats.org/officeDocument/2006/relationships/ctrlProp" Target="../ctrlProps/ctrlProp509.xml"/><Relationship Id="rId161" Type="http://schemas.openxmlformats.org/officeDocument/2006/relationships/ctrlProp" Target="../ctrlProps/ctrlProp530.xml"/><Relationship Id="rId182" Type="http://schemas.openxmlformats.org/officeDocument/2006/relationships/ctrlProp" Target="../ctrlProps/ctrlProp551.xml"/><Relationship Id="rId217" Type="http://schemas.openxmlformats.org/officeDocument/2006/relationships/ctrlProp" Target="../ctrlProps/ctrlProp586.xml"/><Relationship Id="rId6" Type="http://schemas.openxmlformats.org/officeDocument/2006/relationships/ctrlProp" Target="../ctrlProps/ctrlProp375.xml"/><Relationship Id="rId238" Type="http://schemas.openxmlformats.org/officeDocument/2006/relationships/ctrlProp" Target="../ctrlProps/ctrlProp607.xml"/><Relationship Id="rId259" Type="http://schemas.openxmlformats.org/officeDocument/2006/relationships/ctrlProp" Target="../ctrlProps/ctrlProp628.xml"/><Relationship Id="rId23" Type="http://schemas.openxmlformats.org/officeDocument/2006/relationships/ctrlProp" Target="../ctrlProps/ctrlProp392.xml"/><Relationship Id="rId119" Type="http://schemas.openxmlformats.org/officeDocument/2006/relationships/ctrlProp" Target="../ctrlProps/ctrlProp488.xml"/><Relationship Id="rId270" Type="http://schemas.openxmlformats.org/officeDocument/2006/relationships/ctrlProp" Target="../ctrlProps/ctrlProp639.xml"/><Relationship Id="rId291" Type="http://schemas.openxmlformats.org/officeDocument/2006/relationships/ctrlProp" Target="../ctrlProps/ctrlProp660.xml"/><Relationship Id="rId305" Type="http://schemas.openxmlformats.org/officeDocument/2006/relationships/ctrlProp" Target="../ctrlProps/ctrlProp674.xml"/><Relationship Id="rId326" Type="http://schemas.openxmlformats.org/officeDocument/2006/relationships/ctrlProp" Target="../ctrlProps/ctrlProp695.xml"/><Relationship Id="rId347" Type="http://schemas.openxmlformats.org/officeDocument/2006/relationships/ctrlProp" Target="../ctrlProps/ctrlProp716.xml"/><Relationship Id="rId44" Type="http://schemas.openxmlformats.org/officeDocument/2006/relationships/ctrlProp" Target="../ctrlProps/ctrlProp413.xml"/><Relationship Id="rId65" Type="http://schemas.openxmlformats.org/officeDocument/2006/relationships/ctrlProp" Target="../ctrlProps/ctrlProp434.xml"/><Relationship Id="rId86" Type="http://schemas.openxmlformats.org/officeDocument/2006/relationships/ctrlProp" Target="../ctrlProps/ctrlProp455.xml"/><Relationship Id="rId130" Type="http://schemas.openxmlformats.org/officeDocument/2006/relationships/ctrlProp" Target="../ctrlProps/ctrlProp499.xml"/><Relationship Id="rId151" Type="http://schemas.openxmlformats.org/officeDocument/2006/relationships/ctrlProp" Target="../ctrlProps/ctrlProp520.xml"/><Relationship Id="rId172" Type="http://schemas.openxmlformats.org/officeDocument/2006/relationships/ctrlProp" Target="../ctrlProps/ctrlProp541.xml"/><Relationship Id="rId193" Type="http://schemas.openxmlformats.org/officeDocument/2006/relationships/ctrlProp" Target="../ctrlProps/ctrlProp562.xml"/><Relationship Id="rId207" Type="http://schemas.openxmlformats.org/officeDocument/2006/relationships/ctrlProp" Target="../ctrlProps/ctrlProp576.xml"/><Relationship Id="rId228" Type="http://schemas.openxmlformats.org/officeDocument/2006/relationships/ctrlProp" Target="../ctrlProps/ctrlProp597.xml"/><Relationship Id="rId249" Type="http://schemas.openxmlformats.org/officeDocument/2006/relationships/ctrlProp" Target="../ctrlProps/ctrlProp618.xml"/><Relationship Id="rId13" Type="http://schemas.openxmlformats.org/officeDocument/2006/relationships/ctrlProp" Target="../ctrlProps/ctrlProp382.xml"/><Relationship Id="rId109" Type="http://schemas.openxmlformats.org/officeDocument/2006/relationships/ctrlProp" Target="../ctrlProps/ctrlProp478.xml"/><Relationship Id="rId260" Type="http://schemas.openxmlformats.org/officeDocument/2006/relationships/ctrlProp" Target="../ctrlProps/ctrlProp629.xml"/><Relationship Id="rId281" Type="http://schemas.openxmlformats.org/officeDocument/2006/relationships/ctrlProp" Target="../ctrlProps/ctrlProp650.xml"/><Relationship Id="rId316" Type="http://schemas.openxmlformats.org/officeDocument/2006/relationships/ctrlProp" Target="../ctrlProps/ctrlProp685.xml"/><Relationship Id="rId337" Type="http://schemas.openxmlformats.org/officeDocument/2006/relationships/ctrlProp" Target="../ctrlProps/ctrlProp706.xml"/><Relationship Id="rId34" Type="http://schemas.openxmlformats.org/officeDocument/2006/relationships/ctrlProp" Target="../ctrlProps/ctrlProp403.xml"/><Relationship Id="rId55" Type="http://schemas.openxmlformats.org/officeDocument/2006/relationships/ctrlProp" Target="../ctrlProps/ctrlProp424.xml"/><Relationship Id="rId76" Type="http://schemas.openxmlformats.org/officeDocument/2006/relationships/ctrlProp" Target="../ctrlProps/ctrlProp445.xml"/><Relationship Id="rId97" Type="http://schemas.openxmlformats.org/officeDocument/2006/relationships/ctrlProp" Target="../ctrlProps/ctrlProp466.xml"/><Relationship Id="rId120" Type="http://schemas.openxmlformats.org/officeDocument/2006/relationships/ctrlProp" Target="../ctrlProps/ctrlProp489.xml"/><Relationship Id="rId141" Type="http://schemas.openxmlformats.org/officeDocument/2006/relationships/ctrlProp" Target="../ctrlProps/ctrlProp510.xml"/><Relationship Id="rId7" Type="http://schemas.openxmlformats.org/officeDocument/2006/relationships/ctrlProp" Target="../ctrlProps/ctrlProp376.xml"/><Relationship Id="rId162" Type="http://schemas.openxmlformats.org/officeDocument/2006/relationships/ctrlProp" Target="../ctrlProps/ctrlProp531.xml"/><Relationship Id="rId183" Type="http://schemas.openxmlformats.org/officeDocument/2006/relationships/ctrlProp" Target="../ctrlProps/ctrlProp552.xml"/><Relationship Id="rId218" Type="http://schemas.openxmlformats.org/officeDocument/2006/relationships/ctrlProp" Target="../ctrlProps/ctrlProp587.xml"/><Relationship Id="rId239" Type="http://schemas.openxmlformats.org/officeDocument/2006/relationships/ctrlProp" Target="../ctrlProps/ctrlProp608.xml"/><Relationship Id="rId250" Type="http://schemas.openxmlformats.org/officeDocument/2006/relationships/ctrlProp" Target="../ctrlProps/ctrlProp619.xml"/><Relationship Id="rId271" Type="http://schemas.openxmlformats.org/officeDocument/2006/relationships/ctrlProp" Target="../ctrlProps/ctrlProp640.xml"/><Relationship Id="rId292" Type="http://schemas.openxmlformats.org/officeDocument/2006/relationships/ctrlProp" Target="../ctrlProps/ctrlProp661.xml"/><Relationship Id="rId306" Type="http://schemas.openxmlformats.org/officeDocument/2006/relationships/ctrlProp" Target="../ctrlProps/ctrlProp675.xml"/><Relationship Id="rId24" Type="http://schemas.openxmlformats.org/officeDocument/2006/relationships/ctrlProp" Target="../ctrlProps/ctrlProp393.xml"/><Relationship Id="rId45" Type="http://schemas.openxmlformats.org/officeDocument/2006/relationships/ctrlProp" Target="../ctrlProps/ctrlProp414.xml"/><Relationship Id="rId66" Type="http://schemas.openxmlformats.org/officeDocument/2006/relationships/ctrlProp" Target="../ctrlProps/ctrlProp435.xml"/><Relationship Id="rId87" Type="http://schemas.openxmlformats.org/officeDocument/2006/relationships/ctrlProp" Target="../ctrlProps/ctrlProp456.xml"/><Relationship Id="rId110" Type="http://schemas.openxmlformats.org/officeDocument/2006/relationships/ctrlProp" Target="../ctrlProps/ctrlProp479.xml"/><Relationship Id="rId131" Type="http://schemas.openxmlformats.org/officeDocument/2006/relationships/ctrlProp" Target="../ctrlProps/ctrlProp500.xml"/><Relationship Id="rId327" Type="http://schemas.openxmlformats.org/officeDocument/2006/relationships/ctrlProp" Target="../ctrlProps/ctrlProp696.xml"/><Relationship Id="rId348" Type="http://schemas.openxmlformats.org/officeDocument/2006/relationships/ctrlProp" Target="../ctrlProps/ctrlProp717.xml"/><Relationship Id="rId152" Type="http://schemas.openxmlformats.org/officeDocument/2006/relationships/ctrlProp" Target="../ctrlProps/ctrlProp521.xml"/><Relationship Id="rId173" Type="http://schemas.openxmlformats.org/officeDocument/2006/relationships/ctrlProp" Target="../ctrlProps/ctrlProp542.xml"/><Relationship Id="rId194" Type="http://schemas.openxmlformats.org/officeDocument/2006/relationships/ctrlProp" Target="../ctrlProps/ctrlProp563.xml"/><Relationship Id="rId208" Type="http://schemas.openxmlformats.org/officeDocument/2006/relationships/ctrlProp" Target="../ctrlProps/ctrlProp577.xml"/><Relationship Id="rId229" Type="http://schemas.openxmlformats.org/officeDocument/2006/relationships/ctrlProp" Target="../ctrlProps/ctrlProp598.xml"/><Relationship Id="rId240" Type="http://schemas.openxmlformats.org/officeDocument/2006/relationships/ctrlProp" Target="../ctrlProps/ctrlProp609.xml"/><Relationship Id="rId261" Type="http://schemas.openxmlformats.org/officeDocument/2006/relationships/ctrlProp" Target="../ctrlProps/ctrlProp630.xml"/><Relationship Id="rId14" Type="http://schemas.openxmlformats.org/officeDocument/2006/relationships/ctrlProp" Target="../ctrlProps/ctrlProp383.xml"/><Relationship Id="rId35" Type="http://schemas.openxmlformats.org/officeDocument/2006/relationships/ctrlProp" Target="../ctrlProps/ctrlProp404.xml"/><Relationship Id="rId56" Type="http://schemas.openxmlformats.org/officeDocument/2006/relationships/ctrlProp" Target="../ctrlProps/ctrlProp425.xml"/><Relationship Id="rId77" Type="http://schemas.openxmlformats.org/officeDocument/2006/relationships/ctrlProp" Target="../ctrlProps/ctrlProp446.xml"/><Relationship Id="rId100" Type="http://schemas.openxmlformats.org/officeDocument/2006/relationships/ctrlProp" Target="../ctrlProps/ctrlProp469.xml"/><Relationship Id="rId282" Type="http://schemas.openxmlformats.org/officeDocument/2006/relationships/ctrlProp" Target="../ctrlProps/ctrlProp651.xml"/><Relationship Id="rId317" Type="http://schemas.openxmlformats.org/officeDocument/2006/relationships/ctrlProp" Target="../ctrlProps/ctrlProp686.xml"/><Relationship Id="rId338" Type="http://schemas.openxmlformats.org/officeDocument/2006/relationships/ctrlProp" Target="../ctrlProps/ctrlProp707.xml"/><Relationship Id="rId8" Type="http://schemas.openxmlformats.org/officeDocument/2006/relationships/ctrlProp" Target="../ctrlProps/ctrlProp377.xml"/><Relationship Id="rId98" Type="http://schemas.openxmlformats.org/officeDocument/2006/relationships/ctrlProp" Target="../ctrlProps/ctrlProp467.xml"/><Relationship Id="rId121" Type="http://schemas.openxmlformats.org/officeDocument/2006/relationships/ctrlProp" Target="../ctrlProps/ctrlProp490.xml"/><Relationship Id="rId142" Type="http://schemas.openxmlformats.org/officeDocument/2006/relationships/ctrlProp" Target="../ctrlProps/ctrlProp511.xml"/><Relationship Id="rId163" Type="http://schemas.openxmlformats.org/officeDocument/2006/relationships/ctrlProp" Target="../ctrlProps/ctrlProp532.xml"/><Relationship Id="rId184" Type="http://schemas.openxmlformats.org/officeDocument/2006/relationships/ctrlProp" Target="../ctrlProps/ctrlProp553.xml"/><Relationship Id="rId219" Type="http://schemas.openxmlformats.org/officeDocument/2006/relationships/ctrlProp" Target="../ctrlProps/ctrlProp588.xml"/><Relationship Id="rId230" Type="http://schemas.openxmlformats.org/officeDocument/2006/relationships/ctrlProp" Target="../ctrlProps/ctrlProp599.xml"/><Relationship Id="rId251" Type="http://schemas.openxmlformats.org/officeDocument/2006/relationships/ctrlProp" Target="../ctrlProps/ctrlProp620.xml"/><Relationship Id="rId25" Type="http://schemas.openxmlformats.org/officeDocument/2006/relationships/ctrlProp" Target="../ctrlProps/ctrlProp394.xml"/><Relationship Id="rId46" Type="http://schemas.openxmlformats.org/officeDocument/2006/relationships/ctrlProp" Target="../ctrlProps/ctrlProp415.xml"/><Relationship Id="rId67" Type="http://schemas.openxmlformats.org/officeDocument/2006/relationships/ctrlProp" Target="../ctrlProps/ctrlProp436.xml"/><Relationship Id="rId272" Type="http://schemas.openxmlformats.org/officeDocument/2006/relationships/ctrlProp" Target="../ctrlProps/ctrlProp641.xml"/><Relationship Id="rId293" Type="http://schemas.openxmlformats.org/officeDocument/2006/relationships/ctrlProp" Target="../ctrlProps/ctrlProp662.xml"/><Relationship Id="rId307" Type="http://schemas.openxmlformats.org/officeDocument/2006/relationships/ctrlProp" Target="../ctrlProps/ctrlProp676.xml"/><Relationship Id="rId328" Type="http://schemas.openxmlformats.org/officeDocument/2006/relationships/ctrlProp" Target="../ctrlProps/ctrlProp697.xml"/><Relationship Id="rId349" Type="http://schemas.openxmlformats.org/officeDocument/2006/relationships/ctrlProp" Target="../ctrlProps/ctrlProp718.xml"/><Relationship Id="rId20" Type="http://schemas.openxmlformats.org/officeDocument/2006/relationships/ctrlProp" Target="../ctrlProps/ctrlProp389.xml"/><Relationship Id="rId41" Type="http://schemas.openxmlformats.org/officeDocument/2006/relationships/ctrlProp" Target="../ctrlProps/ctrlProp410.xml"/><Relationship Id="rId62" Type="http://schemas.openxmlformats.org/officeDocument/2006/relationships/ctrlProp" Target="../ctrlProps/ctrlProp431.xml"/><Relationship Id="rId83" Type="http://schemas.openxmlformats.org/officeDocument/2006/relationships/ctrlProp" Target="../ctrlProps/ctrlProp452.xml"/><Relationship Id="rId88" Type="http://schemas.openxmlformats.org/officeDocument/2006/relationships/ctrlProp" Target="../ctrlProps/ctrlProp457.xml"/><Relationship Id="rId111" Type="http://schemas.openxmlformats.org/officeDocument/2006/relationships/ctrlProp" Target="../ctrlProps/ctrlProp480.xml"/><Relationship Id="rId132" Type="http://schemas.openxmlformats.org/officeDocument/2006/relationships/ctrlProp" Target="../ctrlProps/ctrlProp501.xml"/><Relationship Id="rId153" Type="http://schemas.openxmlformats.org/officeDocument/2006/relationships/ctrlProp" Target="../ctrlProps/ctrlProp522.xml"/><Relationship Id="rId174" Type="http://schemas.openxmlformats.org/officeDocument/2006/relationships/ctrlProp" Target="../ctrlProps/ctrlProp543.xml"/><Relationship Id="rId179" Type="http://schemas.openxmlformats.org/officeDocument/2006/relationships/ctrlProp" Target="../ctrlProps/ctrlProp548.xml"/><Relationship Id="rId195" Type="http://schemas.openxmlformats.org/officeDocument/2006/relationships/ctrlProp" Target="../ctrlProps/ctrlProp564.xml"/><Relationship Id="rId209" Type="http://schemas.openxmlformats.org/officeDocument/2006/relationships/ctrlProp" Target="../ctrlProps/ctrlProp578.xml"/><Relationship Id="rId190" Type="http://schemas.openxmlformats.org/officeDocument/2006/relationships/ctrlProp" Target="../ctrlProps/ctrlProp559.xml"/><Relationship Id="rId204" Type="http://schemas.openxmlformats.org/officeDocument/2006/relationships/ctrlProp" Target="../ctrlProps/ctrlProp573.xml"/><Relationship Id="rId220" Type="http://schemas.openxmlformats.org/officeDocument/2006/relationships/ctrlProp" Target="../ctrlProps/ctrlProp589.xml"/><Relationship Id="rId225" Type="http://schemas.openxmlformats.org/officeDocument/2006/relationships/ctrlProp" Target="../ctrlProps/ctrlProp594.xml"/><Relationship Id="rId241" Type="http://schemas.openxmlformats.org/officeDocument/2006/relationships/ctrlProp" Target="../ctrlProps/ctrlProp610.xml"/><Relationship Id="rId246" Type="http://schemas.openxmlformats.org/officeDocument/2006/relationships/ctrlProp" Target="../ctrlProps/ctrlProp615.xml"/><Relationship Id="rId267" Type="http://schemas.openxmlformats.org/officeDocument/2006/relationships/ctrlProp" Target="../ctrlProps/ctrlProp636.xml"/><Relationship Id="rId288" Type="http://schemas.openxmlformats.org/officeDocument/2006/relationships/ctrlProp" Target="../ctrlProps/ctrlProp657.xml"/><Relationship Id="rId15" Type="http://schemas.openxmlformats.org/officeDocument/2006/relationships/ctrlProp" Target="../ctrlProps/ctrlProp384.xml"/><Relationship Id="rId36" Type="http://schemas.openxmlformats.org/officeDocument/2006/relationships/ctrlProp" Target="../ctrlProps/ctrlProp405.xml"/><Relationship Id="rId57" Type="http://schemas.openxmlformats.org/officeDocument/2006/relationships/ctrlProp" Target="../ctrlProps/ctrlProp426.xml"/><Relationship Id="rId106" Type="http://schemas.openxmlformats.org/officeDocument/2006/relationships/ctrlProp" Target="../ctrlProps/ctrlProp475.xml"/><Relationship Id="rId127" Type="http://schemas.openxmlformats.org/officeDocument/2006/relationships/ctrlProp" Target="../ctrlProps/ctrlProp496.xml"/><Relationship Id="rId262" Type="http://schemas.openxmlformats.org/officeDocument/2006/relationships/ctrlProp" Target="../ctrlProps/ctrlProp631.xml"/><Relationship Id="rId283" Type="http://schemas.openxmlformats.org/officeDocument/2006/relationships/ctrlProp" Target="../ctrlProps/ctrlProp652.xml"/><Relationship Id="rId313" Type="http://schemas.openxmlformats.org/officeDocument/2006/relationships/ctrlProp" Target="../ctrlProps/ctrlProp682.xml"/><Relationship Id="rId318" Type="http://schemas.openxmlformats.org/officeDocument/2006/relationships/ctrlProp" Target="../ctrlProps/ctrlProp687.xml"/><Relationship Id="rId339" Type="http://schemas.openxmlformats.org/officeDocument/2006/relationships/ctrlProp" Target="../ctrlProps/ctrlProp708.xml"/><Relationship Id="rId10" Type="http://schemas.openxmlformats.org/officeDocument/2006/relationships/ctrlProp" Target="../ctrlProps/ctrlProp379.xml"/><Relationship Id="rId31" Type="http://schemas.openxmlformats.org/officeDocument/2006/relationships/ctrlProp" Target="../ctrlProps/ctrlProp400.xml"/><Relationship Id="rId52" Type="http://schemas.openxmlformats.org/officeDocument/2006/relationships/ctrlProp" Target="../ctrlProps/ctrlProp421.xml"/><Relationship Id="rId73" Type="http://schemas.openxmlformats.org/officeDocument/2006/relationships/ctrlProp" Target="../ctrlProps/ctrlProp442.xml"/><Relationship Id="rId78" Type="http://schemas.openxmlformats.org/officeDocument/2006/relationships/ctrlProp" Target="../ctrlProps/ctrlProp447.xml"/><Relationship Id="rId94" Type="http://schemas.openxmlformats.org/officeDocument/2006/relationships/ctrlProp" Target="../ctrlProps/ctrlProp463.xml"/><Relationship Id="rId99" Type="http://schemas.openxmlformats.org/officeDocument/2006/relationships/ctrlProp" Target="../ctrlProps/ctrlProp468.xml"/><Relationship Id="rId101" Type="http://schemas.openxmlformats.org/officeDocument/2006/relationships/ctrlProp" Target="../ctrlProps/ctrlProp470.xml"/><Relationship Id="rId122" Type="http://schemas.openxmlformats.org/officeDocument/2006/relationships/ctrlProp" Target="../ctrlProps/ctrlProp491.xml"/><Relationship Id="rId143" Type="http://schemas.openxmlformats.org/officeDocument/2006/relationships/ctrlProp" Target="../ctrlProps/ctrlProp512.xml"/><Relationship Id="rId148" Type="http://schemas.openxmlformats.org/officeDocument/2006/relationships/ctrlProp" Target="../ctrlProps/ctrlProp517.xml"/><Relationship Id="rId164" Type="http://schemas.openxmlformats.org/officeDocument/2006/relationships/ctrlProp" Target="../ctrlProps/ctrlProp533.xml"/><Relationship Id="rId169" Type="http://schemas.openxmlformats.org/officeDocument/2006/relationships/ctrlProp" Target="../ctrlProps/ctrlProp538.xml"/><Relationship Id="rId185" Type="http://schemas.openxmlformats.org/officeDocument/2006/relationships/ctrlProp" Target="../ctrlProps/ctrlProp554.xml"/><Relationship Id="rId334" Type="http://schemas.openxmlformats.org/officeDocument/2006/relationships/ctrlProp" Target="../ctrlProps/ctrlProp703.xml"/><Relationship Id="rId350" Type="http://schemas.openxmlformats.org/officeDocument/2006/relationships/ctrlProp" Target="../ctrlProps/ctrlProp719.xml"/><Relationship Id="rId4" Type="http://schemas.openxmlformats.org/officeDocument/2006/relationships/ctrlProp" Target="../ctrlProps/ctrlProp373.xml"/><Relationship Id="rId9" Type="http://schemas.openxmlformats.org/officeDocument/2006/relationships/ctrlProp" Target="../ctrlProps/ctrlProp378.xml"/><Relationship Id="rId180" Type="http://schemas.openxmlformats.org/officeDocument/2006/relationships/ctrlProp" Target="../ctrlProps/ctrlProp549.xml"/><Relationship Id="rId210" Type="http://schemas.openxmlformats.org/officeDocument/2006/relationships/ctrlProp" Target="../ctrlProps/ctrlProp579.xml"/><Relationship Id="rId215" Type="http://schemas.openxmlformats.org/officeDocument/2006/relationships/ctrlProp" Target="../ctrlProps/ctrlProp584.xml"/><Relationship Id="rId236" Type="http://schemas.openxmlformats.org/officeDocument/2006/relationships/ctrlProp" Target="../ctrlProps/ctrlProp605.xml"/><Relationship Id="rId257" Type="http://schemas.openxmlformats.org/officeDocument/2006/relationships/ctrlProp" Target="../ctrlProps/ctrlProp626.xml"/><Relationship Id="rId278" Type="http://schemas.openxmlformats.org/officeDocument/2006/relationships/ctrlProp" Target="../ctrlProps/ctrlProp647.xml"/><Relationship Id="rId26" Type="http://schemas.openxmlformats.org/officeDocument/2006/relationships/ctrlProp" Target="../ctrlProps/ctrlProp395.xml"/><Relationship Id="rId231" Type="http://schemas.openxmlformats.org/officeDocument/2006/relationships/ctrlProp" Target="../ctrlProps/ctrlProp600.xml"/><Relationship Id="rId252" Type="http://schemas.openxmlformats.org/officeDocument/2006/relationships/ctrlProp" Target="../ctrlProps/ctrlProp621.xml"/><Relationship Id="rId273" Type="http://schemas.openxmlformats.org/officeDocument/2006/relationships/ctrlProp" Target="../ctrlProps/ctrlProp642.xml"/><Relationship Id="rId294" Type="http://schemas.openxmlformats.org/officeDocument/2006/relationships/ctrlProp" Target="../ctrlProps/ctrlProp663.xml"/><Relationship Id="rId308" Type="http://schemas.openxmlformats.org/officeDocument/2006/relationships/ctrlProp" Target="../ctrlProps/ctrlProp677.xml"/><Relationship Id="rId329" Type="http://schemas.openxmlformats.org/officeDocument/2006/relationships/ctrlProp" Target="../ctrlProps/ctrlProp698.xml"/><Relationship Id="rId47" Type="http://schemas.openxmlformats.org/officeDocument/2006/relationships/ctrlProp" Target="../ctrlProps/ctrlProp416.xml"/><Relationship Id="rId68" Type="http://schemas.openxmlformats.org/officeDocument/2006/relationships/ctrlProp" Target="../ctrlProps/ctrlProp437.xml"/><Relationship Id="rId89" Type="http://schemas.openxmlformats.org/officeDocument/2006/relationships/ctrlProp" Target="../ctrlProps/ctrlProp458.xml"/><Relationship Id="rId112" Type="http://schemas.openxmlformats.org/officeDocument/2006/relationships/ctrlProp" Target="../ctrlProps/ctrlProp481.xml"/><Relationship Id="rId133" Type="http://schemas.openxmlformats.org/officeDocument/2006/relationships/ctrlProp" Target="../ctrlProps/ctrlProp502.xml"/><Relationship Id="rId154" Type="http://schemas.openxmlformats.org/officeDocument/2006/relationships/ctrlProp" Target="../ctrlProps/ctrlProp523.xml"/><Relationship Id="rId175" Type="http://schemas.openxmlformats.org/officeDocument/2006/relationships/ctrlProp" Target="../ctrlProps/ctrlProp544.xml"/><Relationship Id="rId340" Type="http://schemas.openxmlformats.org/officeDocument/2006/relationships/ctrlProp" Target="../ctrlProps/ctrlProp709.xml"/><Relationship Id="rId196" Type="http://schemas.openxmlformats.org/officeDocument/2006/relationships/ctrlProp" Target="../ctrlProps/ctrlProp565.xml"/><Relationship Id="rId200" Type="http://schemas.openxmlformats.org/officeDocument/2006/relationships/ctrlProp" Target="../ctrlProps/ctrlProp569.xml"/><Relationship Id="rId16" Type="http://schemas.openxmlformats.org/officeDocument/2006/relationships/ctrlProp" Target="../ctrlProps/ctrlProp385.xml"/><Relationship Id="rId221" Type="http://schemas.openxmlformats.org/officeDocument/2006/relationships/ctrlProp" Target="../ctrlProps/ctrlProp590.xml"/><Relationship Id="rId242" Type="http://schemas.openxmlformats.org/officeDocument/2006/relationships/ctrlProp" Target="../ctrlProps/ctrlProp611.xml"/><Relationship Id="rId263" Type="http://schemas.openxmlformats.org/officeDocument/2006/relationships/ctrlProp" Target="../ctrlProps/ctrlProp632.xml"/><Relationship Id="rId284" Type="http://schemas.openxmlformats.org/officeDocument/2006/relationships/ctrlProp" Target="../ctrlProps/ctrlProp653.xml"/><Relationship Id="rId319" Type="http://schemas.openxmlformats.org/officeDocument/2006/relationships/ctrlProp" Target="../ctrlProps/ctrlProp688.xml"/><Relationship Id="rId37" Type="http://schemas.openxmlformats.org/officeDocument/2006/relationships/ctrlProp" Target="../ctrlProps/ctrlProp406.xml"/><Relationship Id="rId58" Type="http://schemas.openxmlformats.org/officeDocument/2006/relationships/ctrlProp" Target="../ctrlProps/ctrlProp427.xml"/><Relationship Id="rId79" Type="http://schemas.openxmlformats.org/officeDocument/2006/relationships/ctrlProp" Target="../ctrlProps/ctrlProp448.xml"/><Relationship Id="rId102" Type="http://schemas.openxmlformats.org/officeDocument/2006/relationships/ctrlProp" Target="../ctrlProps/ctrlProp471.xml"/><Relationship Id="rId123" Type="http://schemas.openxmlformats.org/officeDocument/2006/relationships/ctrlProp" Target="../ctrlProps/ctrlProp492.xml"/><Relationship Id="rId144" Type="http://schemas.openxmlformats.org/officeDocument/2006/relationships/ctrlProp" Target="../ctrlProps/ctrlProp513.xml"/><Relationship Id="rId330" Type="http://schemas.openxmlformats.org/officeDocument/2006/relationships/ctrlProp" Target="../ctrlProps/ctrlProp699.xml"/><Relationship Id="rId90" Type="http://schemas.openxmlformats.org/officeDocument/2006/relationships/ctrlProp" Target="../ctrlProps/ctrlProp459.xml"/><Relationship Id="rId165" Type="http://schemas.openxmlformats.org/officeDocument/2006/relationships/ctrlProp" Target="../ctrlProps/ctrlProp534.xml"/><Relationship Id="rId186" Type="http://schemas.openxmlformats.org/officeDocument/2006/relationships/ctrlProp" Target="../ctrlProps/ctrlProp555.xml"/><Relationship Id="rId351" Type="http://schemas.openxmlformats.org/officeDocument/2006/relationships/ctrlProp" Target="../ctrlProps/ctrlProp720.xml"/><Relationship Id="rId211" Type="http://schemas.openxmlformats.org/officeDocument/2006/relationships/ctrlProp" Target="../ctrlProps/ctrlProp580.xml"/><Relationship Id="rId232" Type="http://schemas.openxmlformats.org/officeDocument/2006/relationships/ctrlProp" Target="../ctrlProps/ctrlProp601.xml"/><Relationship Id="rId253" Type="http://schemas.openxmlformats.org/officeDocument/2006/relationships/ctrlProp" Target="../ctrlProps/ctrlProp622.xml"/><Relationship Id="rId274" Type="http://schemas.openxmlformats.org/officeDocument/2006/relationships/ctrlProp" Target="../ctrlProps/ctrlProp643.xml"/><Relationship Id="rId295" Type="http://schemas.openxmlformats.org/officeDocument/2006/relationships/ctrlProp" Target="../ctrlProps/ctrlProp664.xml"/><Relationship Id="rId309" Type="http://schemas.openxmlformats.org/officeDocument/2006/relationships/ctrlProp" Target="../ctrlProps/ctrlProp678.xml"/><Relationship Id="rId27" Type="http://schemas.openxmlformats.org/officeDocument/2006/relationships/ctrlProp" Target="../ctrlProps/ctrlProp396.xml"/><Relationship Id="rId48" Type="http://schemas.openxmlformats.org/officeDocument/2006/relationships/ctrlProp" Target="../ctrlProps/ctrlProp417.xml"/><Relationship Id="rId69" Type="http://schemas.openxmlformats.org/officeDocument/2006/relationships/ctrlProp" Target="../ctrlProps/ctrlProp438.xml"/><Relationship Id="rId113" Type="http://schemas.openxmlformats.org/officeDocument/2006/relationships/ctrlProp" Target="../ctrlProps/ctrlProp482.xml"/><Relationship Id="rId134" Type="http://schemas.openxmlformats.org/officeDocument/2006/relationships/ctrlProp" Target="../ctrlProps/ctrlProp503.xml"/><Relationship Id="rId320" Type="http://schemas.openxmlformats.org/officeDocument/2006/relationships/ctrlProp" Target="../ctrlProps/ctrlProp689.xml"/><Relationship Id="rId80" Type="http://schemas.openxmlformats.org/officeDocument/2006/relationships/ctrlProp" Target="../ctrlProps/ctrlProp449.xml"/><Relationship Id="rId155" Type="http://schemas.openxmlformats.org/officeDocument/2006/relationships/ctrlProp" Target="../ctrlProps/ctrlProp524.xml"/><Relationship Id="rId176" Type="http://schemas.openxmlformats.org/officeDocument/2006/relationships/ctrlProp" Target="../ctrlProps/ctrlProp545.xml"/><Relationship Id="rId197" Type="http://schemas.openxmlformats.org/officeDocument/2006/relationships/ctrlProp" Target="../ctrlProps/ctrlProp566.xml"/><Relationship Id="rId341" Type="http://schemas.openxmlformats.org/officeDocument/2006/relationships/ctrlProp" Target="../ctrlProps/ctrlProp710.xml"/><Relationship Id="rId201" Type="http://schemas.openxmlformats.org/officeDocument/2006/relationships/ctrlProp" Target="../ctrlProps/ctrlProp570.xml"/><Relationship Id="rId222" Type="http://schemas.openxmlformats.org/officeDocument/2006/relationships/ctrlProp" Target="../ctrlProps/ctrlProp591.xml"/><Relationship Id="rId243" Type="http://schemas.openxmlformats.org/officeDocument/2006/relationships/ctrlProp" Target="../ctrlProps/ctrlProp612.xml"/><Relationship Id="rId264" Type="http://schemas.openxmlformats.org/officeDocument/2006/relationships/ctrlProp" Target="../ctrlProps/ctrlProp633.xml"/><Relationship Id="rId285" Type="http://schemas.openxmlformats.org/officeDocument/2006/relationships/ctrlProp" Target="../ctrlProps/ctrlProp654.xml"/><Relationship Id="rId17" Type="http://schemas.openxmlformats.org/officeDocument/2006/relationships/ctrlProp" Target="../ctrlProps/ctrlProp386.xml"/><Relationship Id="rId38" Type="http://schemas.openxmlformats.org/officeDocument/2006/relationships/ctrlProp" Target="../ctrlProps/ctrlProp407.xml"/><Relationship Id="rId59" Type="http://schemas.openxmlformats.org/officeDocument/2006/relationships/ctrlProp" Target="../ctrlProps/ctrlProp428.xml"/><Relationship Id="rId103" Type="http://schemas.openxmlformats.org/officeDocument/2006/relationships/ctrlProp" Target="../ctrlProps/ctrlProp472.xml"/><Relationship Id="rId124" Type="http://schemas.openxmlformats.org/officeDocument/2006/relationships/ctrlProp" Target="../ctrlProps/ctrlProp493.xml"/><Relationship Id="rId310" Type="http://schemas.openxmlformats.org/officeDocument/2006/relationships/ctrlProp" Target="../ctrlProps/ctrlProp679.xml"/><Relationship Id="rId70" Type="http://schemas.openxmlformats.org/officeDocument/2006/relationships/ctrlProp" Target="../ctrlProps/ctrlProp439.xml"/><Relationship Id="rId91" Type="http://schemas.openxmlformats.org/officeDocument/2006/relationships/ctrlProp" Target="../ctrlProps/ctrlProp460.xml"/><Relationship Id="rId145" Type="http://schemas.openxmlformats.org/officeDocument/2006/relationships/ctrlProp" Target="../ctrlProps/ctrlProp514.xml"/><Relationship Id="rId166" Type="http://schemas.openxmlformats.org/officeDocument/2006/relationships/ctrlProp" Target="../ctrlProps/ctrlProp535.xml"/><Relationship Id="rId187" Type="http://schemas.openxmlformats.org/officeDocument/2006/relationships/ctrlProp" Target="../ctrlProps/ctrlProp556.xml"/><Relationship Id="rId331" Type="http://schemas.openxmlformats.org/officeDocument/2006/relationships/ctrlProp" Target="../ctrlProps/ctrlProp700.xml"/><Relationship Id="rId1" Type="http://schemas.openxmlformats.org/officeDocument/2006/relationships/printerSettings" Target="../printerSettings/printerSettings4.bin"/><Relationship Id="rId212" Type="http://schemas.openxmlformats.org/officeDocument/2006/relationships/ctrlProp" Target="../ctrlProps/ctrlProp581.xml"/><Relationship Id="rId233" Type="http://schemas.openxmlformats.org/officeDocument/2006/relationships/ctrlProp" Target="../ctrlProps/ctrlProp602.xml"/><Relationship Id="rId254" Type="http://schemas.openxmlformats.org/officeDocument/2006/relationships/ctrlProp" Target="../ctrlProps/ctrlProp623.xml"/><Relationship Id="rId28" Type="http://schemas.openxmlformats.org/officeDocument/2006/relationships/ctrlProp" Target="../ctrlProps/ctrlProp397.xml"/><Relationship Id="rId49" Type="http://schemas.openxmlformats.org/officeDocument/2006/relationships/ctrlProp" Target="../ctrlProps/ctrlProp418.xml"/><Relationship Id="rId114" Type="http://schemas.openxmlformats.org/officeDocument/2006/relationships/ctrlProp" Target="../ctrlProps/ctrlProp483.xml"/><Relationship Id="rId275" Type="http://schemas.openxmlformats.org/officeDocument/2006/relationships/ctrlProp" Target="../ctrlProps/ctrlProp644.xml"/><Relationship Id="rId296" Type="http://schemas.openxmlformats.org/officeDocument/2006/relationships/ctrlProp" Target="../ctrlProps/ctrlProp665.xml"/><Relationship Id="rId300" Type="http://schemas.openxmlformats.org/officeDocument/2006/relationships/ctrlProp" Target="../ctrlProps/ctrlProp669.xml"/><Relationship Id="rId60" Type="http://schemas.openxmlformats.org/officeDocument/2006/relationships/ctrlProp" Target="../ctrlProps/ctrlProp429.xml"/><Relationship Id="rId81" Type="http://schemas.openxmlformats.org/officeDocument/2006/relationships/ctrlProp" Target="../ctrlProps/ctrlProp450.xml"/><Relationship Id="rId135" Type="http://schemas.openxmlformats.org/officeDocument/2006/relationships/ctrlProp" Target="../ctrlProps/ctrlProp504.xml"/><Relationship Id="rId156" Type="http://schemas.openxmlformats.org/officeDocument/2006/relationships/ctrlProp" Target="../ctrlProps/ctrlProp525.xml"/><Relationship Id="rId177" Type="http://schemas.openxmlformats.org/officeDocument/2006/relationships/ctrlProp" Target="../ctrlProps/ctrlProp546.xml"/><Relationship Id="rId198" Type="http://schemas.openxmlformats.org/officeDocument/2006/relationships/ctrlProp" Target="../ctrlProps/ctrlProp567.xml"/><Relationship Id="rId321" Type="http://schemas.openxmlformats.org/officeDocument/2006/relationships/ctrlProp" Target="../ctrlProps/ctrlProp690.xml"/><Relationship Id="rId342" Type="http://schemas.openxmlformats.org/officeDocument/2006/relationships/ctrlProp" Target="../ctrlProps/ctrlProp711.xml"/><Relationship Id="rId202" Type="http://schemas.openxmlformats.org/officeDocument/2006/relationships/ctrlProp" Target="../ctrlProps/ctrlProp571.xml"/><Relationship Id="rId223" Type="http://schemas.openxmlformats.org/officeDocument/2006/relationships/ctrlProp" Target="../ctrlProps/ctrlProp592.xml"/><Relationship Id="rId244" Type="http://schemas.openxmlformats.org/officeDocument/2006/relationships/ctrlProp" Target="../ctrlProps/ctrlProp613.xml"/><Relationship Id="rId18" Type="http://schemas.openxmlformats.org/officeDocument/2006/relationships/ctrlProp" Target="../ctrlProps/ctrlProp387.xml"/><Relationship Id="rId39" Type="http://schemas.openxmlformats.org/officeDocument/2006/relationships/ctrlProp" Target="../ctrlProps/ctrlProp408.xml"/><Relationship Id="rId265" Type="http://schemas.openxmlformats.org/officeDocument/2006/relationships/ctrlProp" Target="../ctrlProps/ctrlProp634.xml"/><Relationship Id="rId286" Type="http://schemas.openxmlformats.org/officeDocument/2006/relationships/ctrlProp" Target="../ctrlProps/ctrlProp655.xml"/><Relationship Id="rId50" Type="http://schemas.openxmlformats.org/officeDocument/2006/relationships/ctrlProp" Target="../ctrlProps/ctrlProp419.xml"/><Relationship Id="rId104" Type="http://schemas.openxmlformats.org/officeDocument/2006/relationships/ctrlProp" Target="../ctrlProps/ctrlProp473.xml"/><Relationship Id="rId125" Type="http://schemas.openxmlformats.org/officeDocument/2006/relationships/ctrlProp" Target="../ctrlProps/ctrlProp494.xml"/><Relationship Id="rId146" Type="http://schemas.openxmlformats.org/officeDocument/2006/relationships/ctrlProp" Target="../ctrlProps/ctrlProp515.xml"/><Relationship Id="rId167" Type="http://schemas.openxmlformats.org/officeDocument/2006/relationships/ctrlProp" Target="../ctrlProps/ctrlProp536.xml"/><Relationship Id="rId188" Type="http://schemas.openxmlformats.org/officeDocument/2006/relationships/ctrlProp" Target="../ctrlProps/ctrlProp557.xml"/><Relationship Id="rId311" Type="http://schemas.openxmlformats.org/officeDocument/2006/relationships/ctrlProp" Target="../ctrlProps/ctrlProp680.xml"/><Relationship Id="rId332" Type="http://schemas.openxmlformats.org/officeDocument/2006/relationships/ctrlProp" Target="../ctrlProps/ctrlProp701.xml"/><Relationship Id="rId71" Type="http://schemas.openxmlformats.org/officeDocument/2006/relationships/ctrlProp" Target="../ctrlProps/ctrlProp440.xml"/><Relationship Id="rId92" Type="http://schemas.openxmlformats.org/officeDocument/2006/relationships/ctrlProp" Target="../ctrlProps/ctrlProp461.xml"/><Relationship Id="rId213" Type="http://schemas.openxmlformats.org/officeDocument/2006/relationships/ctrlProp" Target="../ctrlProps/ctrlProp582.xml"/><Relationship Id="rId234" Type="http://schemas.openxmlformats.org/officeDocument/2006/relationships/ctrlProp" Target="../ctrlProps/ctrlProp603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398.xml"/><Relationship Id="rId255" Type="http://schemas.openxmlformats.org/officeDocument/2006/relationships/ctrlProp" Target="../ctrlProps/ctrlProp624.xml"/><Relationship Id="rId276" Type="http://schemas.openxmlformats.org/officeDocument/2006/relationships/ctrlProp" Target="../ctrlProps/ctrlProp645.xml"/><Relationship Id="rId297" Type="http://schemas.openxmlformats.org/officeDocument/2006/relationships/ctrlProp" Target="../ctrlProps/ctrlProp666.xml"/><Relationship Id="rId40" Type="http://schemas.openxmlformats.org/officeDocument/2006/relationships/ctrlProp" Target="../ctrlProps/ctrlProp409.xml"/><Relationship Id="rId115" Type="http://schemas.openxmlformats.org/officeDocument/2006/relationships/ctrlProp" Target="../ctrlProps/ctrlProp484.xml"/><Relationship Id="rId136" Type="http://schemas.openxmlformats.org/officeDocument/2006/relationships/ctrlProp" Target="../ctrlProps/ctrlProp505.xml"/><Relationship Id="rId157" Type="http://schemas.openxmlformats.org/officeDocument/2006/relationships/ctrlProp" Target="../ctrlProps/ctrlProp526.xml"/><Relationship Id="rId178" Type="http://schemas.openxmlformats.org/officeDocument/2006/relationships/ctrlProp" Target="../ctrlProps/ctrlProp547.xml"/><Relationship Id="rId301" Type="http://schemas.openxmlformats.org/officeDocument/2006/relationships/ctrlProp" Target="../ctrlProps/ctrlProp670.xml"/><Relationship Id="rId322" Type="http://schemas.openxmlformats.org/officeDocument/2006/relationships/ctrlProp" Target="../ctrlProps/ctrlProp691.xml"/><Relationship Id="rId343" Type="http://schemas.openxmlformats.org/officeDocument/2006/relationships/ctrlProp" Target="../ctrlProps/ctrlProp712.xml"/><Relationship Id="rId61" Type="http://schemas.openxmlformats.org/officeDocument/2006/relationships/ctrlProp" Target="../ctrlProps/ctrlProp430.xml"/><Relationship Id="rId82" Type="http://schemas.openxmlformats.org/officeDocument/2006/relationships/ctrlProp" Target="../ctrlProps/ctrlProp451.xml"/><Relationship Id="rId199" Type="http://schemas.openxmlformats.org/officeDocument/2006/relationships/ctrlProp" Target="../ctrlProps/ctrlProp568.xml"/><Relationship Id="rId203" Type="http://schemas.openxmlformats.org/officeDocument/2006/relationships/ctrlProp" Target="../ctrlProps/ctrlProp572.xml"/><Relationship Id="rId19" Type="http://schemas.openxmlformats.org/officeDocument/2006/relationships/ctrlProp" Target="../ctrlProps/ctrlProp388.xml"/><Relationship Id="rId224" Type="http://schemas.openxmlformats.org/officeDocument/2006/relationships/ctrlProp" Target="../ctrlProps/ctrlProp593.xml"/><Relationship Id="rId245" Type="http://schemas.openxmlformats.org/officeDocument/2006/relationships/ctrlProp" Target="../ctrlProps/ctrlProp614.xml"/><Relationship Id="rId266" Type="http://schemas.openxmlformats.org/officeDocument/2006/relationships/ctrlProp" Target="../ctrlProps/ctrlProp635.xml"/><Relationship Id="rId287" Type="http://schemas.openxmlformats.org/officeDocument/2006/relationships/ctrlProp" Target="../ctrlProps/ctrlProp656.xml"/><Relationship Id="rId30" Type="http://schemas.openxmlformats.org/officeDocument/2006/relationships/ctrlProp" Target="../ctrlProps/ctrlProp399.xml"/><Relationship Id="rId105" Type="http://schemas.openxmlformats.org/officeDocument/2006/relationships/ctrlProp" Target="../ctrlProps/ctrlProp474.xml"/><Relationship Id="rId126" Type="http://schemas.openxmlformats.org/officeDocument/2006/relationships/ctrlProp" Target="../ctrlProps/ctrlProp495.xml"/><Relationship Id="rId147" Type="http://schemas.openxmlformats.org/officeDocument/2006/relationships/ctrlProp" Target="../ctrlProps/ctrlProp516.xml"/><Relationship Id="rId168" Type="http://schemas.openxmlformats.org/officeDocument/2006/relationships/ctrlProp" Target="../ctrlProps/ctrlProp537.xml"/><Relationship Id="rId312" Type="http://schemas.openxmlformats.org/officeDocument/2006/relationships/ctrlProp" Target="../ctrlProps/ctrlProp681.xml"/><Relationship Id="rId333" Type="http://schemas.openxmlformats.org/officeDocument/2006/relationships/ctrlProp" Target="../ctrlProps/ctrlProp702.xml"/><Relationship Id="rId51" Type="http://schemas.openxmlformats.org/officeDocument/2006/relationships/ctrlProp" Target="../ctrlProps/ctrlProp420.xml"/><Relationship Id="rId72" Type="http://schemas.openxmlformats.org/officeDocument/2006/relationships/ctrlProp" Target="../ctrlProps/ctrlProp441.xml"/><Relationship Id="rId93" Type="http://schemas.openxmlformats.org/officeDocument/2006/relationships/ctrlProp" Target="../ctrlProps/ctrlProp462.xml"/><Relationship Id="rId189" Type="http://schemas.openxmlformats.org/officeDocument/2006/relationships/ctrlProp" Target="../ctrlProps/ctrlProp558.xml"/><Relationship Id="rId3" Type="http://schemas.openxmlformats.org/officeDocument/2006/relationships/vmlDrawing" Target="../drawings/vmlDrawing3.vml"/><Relationship Id="rId214" Type="http://schemas.openxmlformats.org/officeDocument/2006/relationships/ctrlProp" Target="../ctrlProps/ctrlProp583.xml"/><Relationship Id="rId235" Type="http://schemas.openxmlformats.org/officeDocument/2006/relationships/ctrlProp" Target="../ctrlProps/ctrlProp604.xml"/><Relationship Id="rId256" Type="http://schemas.openxmlformats.org/officeDocument/2006/relationships/ctrlProp" Target="../ctrlProps/ctrlProp625.xml"/><Relationship Id="rId277" Type="http://schemas.openxmlformats.org/officeDocument/2006/relationships/ctrlProp" Target="../ctrlProps/ctrlProp646.xml"/><Relationship Id="rId298" Type="http://schemas.openxmlformats.org/officeDocument/2006/relationships/ctrlProp" Target="../ctrlProps/ctrlProp667.xml"/><Relationship Id="rId116" Type="http://schemas.openxmlformats.org/officeDocument/2006/relationships/ctrlProp" Target="../ctrlProps/ctrlProp485.xml"/><Relationship Id="rId137" Type="http://schemas.openxmlformats.org/officeDocument/2006/relationships/ctrlProp" Target="../ctrlProps/ctrlProp506.xml"/><Relationship Id="rId158" Type="http://schemas.openxmlformats.org/officeDocument/2006/relationships/ctrlProp" Target="../ctrlProps/ctrlProp527.xml"/><Relationship Id="rId302" Type="http://schemas.openxmlformats.org/officeDocument/2006/relationships/ctrlProp" Target="../ctrlProps/ctrlProp671.xml"/><Relationship Id="rId323" Type="http://schemas.openxmlformats.org/officeDocument/2006/relationships/ctrlProp" Target="../ctrlProps/ctrlProp692.xml"/><Relationship Id="rId344" Type="http://schemas.openxmlformats.org/officeDocument/2006/relationships/ctrlProp" Target="../ctrlProps/ctrlProp7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8" sqref="A8"/>
    </sheetView>
  </sheetViews>
  <sheetFormatPr defaultRowHeight="13.5" x14ac:dyDescent="0.15"/>
  <sheetData>
    <row r="1" spans="1:1" x14ac:dyDescent="0.15">
      <c r="A1" t="s">
        <v>200</v>
      </c>
    </row>
    <row r="2" spans="1:1" s="35" customFormat="1" x14ac:dyDescent="0.15">
      <c r="A2" s="35" t="s">
        <v>201</v>
      </c>
    </row>
    <row r="3" spans="1:1" x14ac:dyDescent="0.15">
      <c r="A3" t="s">
        <v>202</v>
      </c>
    </row>
    <row r="4" spans="1:1" x14ac:dyDescent="0.15">
      <c r="A4" t="s">
        <v>203</v>
      </c>
    </row>
    <row r="5" spans="1:1" x14ac:dyDescent="0.15">
      <c r="A5" t="s">
        <v>204</v>
      </c>
    </row>
    <row r="6" spans="1:1" x14ac:dyDescent="0.15">
      <c r="A6" t="s">
        <v>205</v>
      </c>
    </row>
    <row r="7" spans="1:1" x14ac:dyDescent="0.15">
      <c r="A7" t="s">
        <v>206</v>
      </c>
    </row>
    <row r="9" spans="1:1" x14ac:dyDescent="0.15">
      <c r="A9" t="s">
        <v>207</v>
      </c>
    </row>
  </sheetData>
  <phoneticPr fontId="1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abSelected="1" view="pageBreakPreview" zoomScale="136" zoomScaleNormal="100" zoomScaleSheetLayoutView="136" workbookViewId="0">
      <selection activeCell="G12" sqref="G12"/>
    </sheetView>
  </sheetViews>
  <sheetFormatPr defaultRowHeight="13.5" x14ac:dyDescent="0.15"/>
  <cols>
    <col min="1" max="1" width="16.75" customWidth="1"/>
    <col min="2" max="2" width="11" bestFit="1" customWidth="1"/>
    <col min="4" max="4" width="9" style="121" bestFit="1" customWidth="1"/>
    <col min="5" max="5" width="9" style="121"/>
  </cols>
  <sheetData>
    <row r="1" spans="1:19" ht="15" thickTop="1" thickBot="1" x14ac:dyDescent="0.2">
      <c r="A1" s="125" t="s">
        <v>179</v>
      </c>
      <c r="B1" s="126" t="s">
        <v>180</v>
      </c>
      <c r="C1" s="127" t="s">
        <v>181</v>
      </c>
      <c r="D1" s="135" t="s">
        <v>191</v>
      </c>
      <c r="E1" s="139">
        <f>IF(作業日報!F2="","",作業日報!F2)</f>
        <v>43191</v>
      </c>
      <c r="F1" s="414" t="str">
        <f>IF(作業日報!F46="","",作業日報!F46)</f>
        <v/>
      </c>
      <c r="G1" s="414" t="str">
        <f>IF(作業日報!F90="","",作業日報!F90)</f>
        <v/>
      </c>
      <c r="H1" s="414" t="str">
        <f>IF(作業日報!F134="","",作業日報!F134)</f>
        <v/>
      </c>
      <c r="I1" s="414" t="str">
        <f>IF(作業日報!F178="","",作業日報!F178)</f>
        <v/>
      </c>
      <c r="J1" s="414" t="str">
        <f>IF(作業日報!F222="","",作業日報!F222)</f>
        <v/>
      </c>
      <c r="K1" s="414" t="str">
        <f>IF(作業日報!F266="","",作業日報!F266)</f>
        <v/>
      </c>
      <c r="L1" s="414" t="str">
        <f>IF(作業日報!F310="","",作業日報!F310)</f>
        <v/>
      </c>
      <c r="M1" s="414" t="str">
        <f>IF(作業日報!F354="","",作業日報!F354)</f>
        <v/>
      </c>
      <c r="N1" s="414" t="str">
        <f>IF(作業日報!F398="","",作業日報!F398)</f>
        <v/>
      </c>
      <c r="O1" s="414" t="str">
        <f>IF(作業日報!F442="","",作業日報!F442)</f>
        <v/>
      </c>
      <c r="P1" s="414" t="str">
        <f>IF(作業日報!F486="","",作業日報!F486)</f>
        <v/>
      </c>
      <c r="Q1" s="414" t="str">
        <f>IF(作業日報!F530="","",作業日報!F530)</f>
        <v/>
      </c>
      <c r="R1" s="414" t="str">
        <f>IF(作業日報!F574="","",作業日報!F574)</f>
        <v/>
      </c>
      <c r="S1" s="415" t="str">
        <f>IF(作業日報!F618="","",作業日報!F618)</f>
        <v/>
      </c>
    </row>
    <row r="2" spans="1:19" ht="14.25" thickTop="1" x14ac:dyDescent="0.15">
      <c r="A2" s="128" t="s">
        <v>182</v>
      </c>
      <c r="B2" s="122" t="s">
        <v>189</v>
      </c>
      <c r="C2" s="129"/>
      <c r="D2" s="136">
        <f>SUMIFS(作業日報!B:B,作業日報!A:A,A2,作業日報!D:D,"○")+SUMIFS(作業日報!F:F,作業日報!E:E,A2,作業日報!H:H,"○")</f>
        <v>2000</v>
      </c>
      <c r="E2" s="124">
        <f>SUMIFS(作業日報!$B$14:$B$33,作業日報!$A$14:$A$33,$A2,作業日報!$D$14:$D$33,"○")+SUMIFS(作業日報!$F$14:$F$33,作業日報!$E$14:$E$33,$A2,作業日報!$H$14:$H$33,"○")</f>
        <v>2000</v>
      </c>
      <c r="F2" s="123">
        <f>SUMIFS(作業日報!$B$58:$B$77,作業日報!$A$58:$A$77,$A2,作業日報!$D$58:$D$77,"○")+SUMIFS(作業日報!$F$58:$F$77,作業日報!$E$58:$E$77,$A2,作業日報!$H$58:$H$77,"○")</f>
        <v>0</v>
      </c>
      <c r="G2" s="123">
        <f>SUMIFS(作業日報!$B$102:$B$121,作業日報!$A$102:$A$121,$A2,作業日報!$D$102:$D$121,"○")+SUMIFS(作業日報!$F$102:$F$121,作業日報!$E$102:$E$121,$A2,作業日報!$H$102:$H$121,"○")</f>
        <v>0</v>
      </c>
      <c r="H2" s="123">
        <f>SUMIFS(作業日報!$B$146:$B$165,作業日報!$A$146:$A$165,$A2,作業日報!$D$146:$D$165,"○")+SUMIFS(作業日報!$F$146:$F$165,作業日報!$E$146:$E$165,$A2,作業日報!$H$146:$H$165,"○")</f>
        <v>0</v>
      </c>
      <c r="I2" s="123">
        <f>SUMIFS(作業日報!$B$190:$B$209,作業日報!$A$190:$A$209,$A2,作業日報!$D$190:$D$209,"○")+SUMIFS(作業日報!$F$190:$F$209,作業日報!$E$190:$E$209,$A2,作業日報!$H$190:$H$209,"○")</f>
        <v>0</v>
      </c>
      <c r="J2" s="123">
        <f>SUMIFS(作業日報!$B$234:$B$253,作業日報!$A$234:$A$253,$A2,作業日報!$D$234:$D$253,"○")+SUMIFS(作業日報!$F$234:$F$253,作業日報!$E$234:$E$253,$A2,作業日報!$H$234:$H$253,"○")</f>
        <v>0</v>
      </c>
      <c r="K2" s="123">
        <f>SUMIFS(作業日報!$B$278:$B$297,作業日報!$A$278:$A$297,$A2,作業日報!$D$278:$D$297,"○")+SUMIFS(作業日報!$F$278:$F$297,作業日報!$E$278:$E$297,$A2,作業日報!$H$278:$H$297,"○")</f>
        <v>0</v>
      </c>
      <c r="L2" s="123">
        <f>SUMIFS(作業日報!$B$322:$B$341,作業日報!$A$322:$A$341,$A2,作業日報!$D$322:$D$341,"○")+SUMIFS(作業日報!$F$322:$F$341,作業日報!$E$322:$E$341,$A2,作業日報!$H$322:$H$341,"○")</f>
        <v>0</v>
      </c>
      <c r="M2" s="123">
        <f>SUMIFS(作業日報!$B$366:$B$385,作業日報!$A$366:$A$385,$A2,作業日報!$D$366:$D$385,"○")+SUMIFS(作業日報!$F$366:$F$385,作業日報!$E$366:$E$385,$A2,作業日報!$H$366:$H$385,"○")</f>
        <v>0</v>
      </c>
      <c r="N2" s="123">
        <f>SUMIFS(作業日報!$B$410:$B$429,作業日報!$A$410:$A$429,$A2,作業日報!$D$410:$D$429,"○")+SUMIFS(作業日報!$F$410:$F$429,作業日報!$E$410:$E$429,$A2,作業日報!$H$410:$H$429,"○")</f>
        <v>0</v>
      </c>
      <c r="O2" s="123">
        <f>SUMIFS(作業日報!$B$454:$B$473,作業日報!$A$454:$A$473,$A2,作業日報!$D$454:$D$473,"○")+SUMIFS(作業日報!$F$454:$F$473,作業日報!$E$454:$E$473,$A2,作業日報!$H$454:$H$473,"○")</f>
        <v>0</v>
      </c>
      <c r="P2" s="123">
        <f>SUMIFS(作業日報!$B$498:$B$517,作業日報!$A$498:$A$517,$A2,作業日報!$D$498:$D$517,"○")+SUMIFS(作業日報!$F$498:$F$517,作業日報!$E$498:$E$517,$A2,作業日報!$H$498:$H$517,"○")</f>
        <v>0</v>
      </c>
      <c r="Q2" s="123">
        <f>SUMIFS(作業日報!$B$542:$B$561,作業日報!$A$542:$A$561,$A2,作業日報!$D$542:$D$561,"○")+SUMIFS(作業日報!$F$542:$F$561,作業日報!$E$542:$E$561,$A2,作業日報!$H$542:$H$561,"○")</f>
        <v>0</v>
      </c>
      <c r="R2" s="123">
        <f>SUMIFS(作業日報!$B$586:$B$605,作業日報!$A$586:$A$605,$A2,作業日報!$D$586:$D$605,"○")+SUMIFS(作業日報!$F$586:$F$605,作業日報!$E$586:$E$605,$A2,作業日報!$H$586:$H$605,"○")</f>
        <v>0</v>
      </c>
      <c r="S2" s="129">
        <f>SUMIFS(作業日報!$B$630:$B$649,作業日報!$A$630:$A$649,$A2,作業日報!$D$630:$D$649,"○")+SUMIFS(作業日報!$F$630:$F$649,作業日報!$E$630:$E$649,$A2,作業日報!$H$630:$H$649,"○")</f>
        <v>0</v>
      </c>
    </row>
    <row r="3" spans="1:19" x14ac:dyDescent="0.15">
      <c r="A3" s="130" t="s">
        <v>183</v>
      </c>
      <c r="B3" s="37" t="s">
        <v>189</v>
      </c>
      <c r="C3" s="131"/>
      <c r="D3" s="137">
        <f>SUMIFS(作業日報!B:B,作業日報!A:A,A3,作業日報!D:D,"○")+SUMIFS(作業日報!F:F,作業日報!E:E,A3,作業日報!H:H,"○")</f>
        <v>2000</v>
      </c>
      <c r="E3" s="124">
        <f>SUMIFS(作業日報!$B$14:$B$33,作業日報!$A$14:$A$33,$A3,作業日報!$D$14:$D$33,"○")+SUMIFS(作業日報!$F$14:$F$33,作業日報!$E$14:$E$33,$A3,作業日報!$H$14:$H$33,"○")</f>
        <v>2000</v>
      </c>
      <c r="F3" s="123">
        <f>SUMIFS(作業日報!$B$58:$B$77,作業日報!$A$58:$A$77,$A3,作業日報!$D$58:$D$77,"○")+SUMIFS(作業日報!$F$58:$F$77,作業日報!$E$58:$E$77,$A3,作業日報!$H$58:$H$77,"○")</f>
        <v>0</v>
      </c>
      <c r="G3" s="123">
        <f>SUMIFS(作業日報!$B$102:$B$121,作業日報!$A$102:$A$121,$A3,作業日報!$D$102:$D$121,"○")+SUMIFS(作業日報!$F$102:$F$121,作業日報!$E$102:$E$121,$A3,作業日報!$H$102:$H$121,"○")</f>
        <v>0</v>
      </c>
      <c r="H3" s="123">
        <f>SUMIFS(作業日報!$B$146:$B$165,作業日報!$A$146:$A$165,$A3,作業日報!$D$146:$D$165,"○")+SUMIFS(作業日報!$F$146:$F$165,作業日報!$E$146:$E$165,$A3,作業日報!$H$146:$H$165,"○")</f>
        <v>0</v>
      </c>
      <c r="I3" s="123">
        <f>SUMIFS(作業日報!$B$190:$B$209,作業日報!$A$190:$A$209,$A3,作業日報!$D$190:$D$209,"○")+SUMIFS(作業日報!$F$190:$F$209,作業日報!$E$190:$E$209,$A3,作業日報!$H$190:$H$209,"○")</f>
        <v>0</v>
      </c>
      <c r="J3" s="123">
        <f>SUMIFS(作業日報!$B$234:$B$253,作業日報!$A$234:$A$253,$A3,作業日報!$D$234:$D$253,"○")+SUMIFS(作業日報!$F$234:$F$253,作業日報!$E$234:$E$253,$A3,作業日報!$H$234:$H$253,"○")</f>
        <v>0</v>
      </c>
      <c r="K3" s="123">
        <f>SUMIFS(作業日報!$B$278:$B$297,作業日報!$A$278:$A$297,$A3,作業日報!$D$278:$D$297,"○")+SUMIFS(作業日報!$F$278:$F$297,作業日報!$E$278:$E$297,$A3,作業日報!$H$278:$H$297,"○")</f>
        <v>0</v>
      </c>
      <c r="L3" s="123">
        <f>SUMIFS(作業日報!$B$322:$B$341,作業日報!$A$322:$A$341,$A3,作業日報!$D$322:$D$341,"○")+SUMIFS(作業日報!$F$322:$F$341,作業日報!$E$322:$E$341,$A3,作業日報!$H$322:$H$341,"○")</f>
        <v>0</v>
      </c>
      <c r="M3" s="123">
        <f>SUMIFS(作業日報!$B$366:$B$385,作業日報!$A$366:$A$385,$A3,作業日報!$D$366:$D$385,"○")+SUMIFS(作業日報!$F$366:$F$385,作業日報!$E$366:$E$385,$A3,作業日報!$H$366:$H$385,"○")</f>
        <v>0</v>
      </c>
      <c r="N3" s="123">
        <f>SUMIFS(作業日報!$B$410:$B$429,作業日報!$A$410:$A$429,$A3,作業日報!$D$410:$D$429,"○")+SUMIFS(作業日報!$F$410:$F$429,作業日報!$E$410:$E$429,$A3,作業日報!$H$410:$H$429,"○")</f>
        <v>0</v>
      </c>
      <c r="O3" s="123">
        <f>SUMIFS(作業日報!$B$454:$B$473,作業日報!$A$454:$A$473,$A3,作業日報!$D$454:$D$473,"○")+SUMIFS(作業日報!$F$454:$F$473,作業日報!$E$454:$E$473,$A3,作業日報!$H$454:$H$473,"○")</f>
        <v>0</v>
      </c>
      <c r="P3" s="123">
        <f>SUMIFS(作業日報!$B$498:$B$517,作業日報!$A$498:$A$517,$A3,作業日報!$D$498:$D$517,"○")+SUMIFS(作業日報!$F$498:$F$517,作業日報!$E$498:$E$517,$A3,作業日報!$H$498:$H$517,"○")</f>
        <v>0</v>
      </c>
      <c r="Q3" s="123">
        <f>SUMIFS(作業日報!$B$542:$B$561,作業日報!$A$542:$A$561,$A3,作業日報!$D$542:$D$561,"○")+SUMIFS(作業日報!$F$542:$F$561,作業日報!$E$542:$E$561,$A3,作業日報!$H$542:$H$561,"○")</f>
        <v>0</v>
      </c>
      <c r="R3" s="123">
        <f>SUMIFS(作業日報!$B$586:$B$605,作業日報!$A$586:$A$605,$A3,作業日報!$D$586:$D$605,"○")+SUMIFS(作業日報!$F$586:$F$605,作業日報!$E$586:$E$605,$A3,作業日報!$H$586:$H$605,"○")</f>
        <v>0</v>
      </c>
      <c r="S3" s="131">
        <f>SUMIFS(作業日報!$B$630:$B$649,作業日報!$A$630:$A$649,$A3,作業日報!$D$630:$D$649,"○")+SUMIFS(作業日報!$F$630:$F$649,作業日報!$E$630:$E$649,$A3,作業日報!$H$630:$H$649,"○")</f>
        <v>0</v>
      </c>
    </row>
    <row r="4" spans="1:19" x14ac:dyDescent="0.15">
      <c r="A4" s="130" t="s">
        <v>184</v>
      </c>
      <c r="B4" s="37" t="s">
        <v>190</v>
      </c>
      <c r="C4" s="131"/>
      <c r="D4" s="137">
        <f>SUMIFS(作業日報!B:B,作業日報!A:A,A4,作業日報!D:D,"○")+SUMIFS(作業日報!F:F,作業日報!E:E,A4,作業日報!H:H,"○")</f>
        <v>2000</v>
      </c>
      <c r="E4" s="124">
        <f>SUMIFS(作業日報!$B$14:$B$33,作業日報!$A$14:$A$33,$A4,作業日報!$D$14:$D$33,"○")+SUMIFS(作業日報!$F$14:$F$33,作業日報!$E$14:$E$33,$A4,作業日報!$H$14:$H$33,"○")</f>
        <v>2000</v>
      </c>
      <c r="F4" s="123">
        <f>SUMIFS(作業日報!$B$58:$B$77,作業日報!$A$58:$A$77,$A4,作業日報!$D$58:$D$77,"○")+SUMIFS(作業日報!$F$58:$F$77,作業日報!$E$58:$E$77,$A4,作業日報!$H$58:$H$77,"○")</f>
        <v>0</v>
      </c>
      <c r="G4" s="123">
        <f>SUMIFS(作業日報!$B$102:$B$121,作業日報!$A$102:$A$121,$A4,作業日報!$D$102:$D$121,"○")+SUMIFS(作業日報!$F$102:$F$121,作業日報!$E$102:$E$121,$A4,作業日報!$H$102:$H$121,"○")</f>
        <v>0</v>
      </c>
      <c r="H4" s="123">
        <f>SUMIFS(作業日報!$B$146:$B$165,作業日報!$A$146:$A$165,$A4,作業日報!$D$146:$D$165,"○")+SUMIFS(作業日報!$F$146:$F$165,作業日報!$E$146:$E$165,$A4,作業日報!$H$146:$H$165,"○")</f>
        <v>0</v>
      </c>
      <c r="I4" s="123">
        <f>SUMIFS(作業日報!$B$190:$B$209,作業日報!$A$190:$A$209,$A4,作業日報!$D$190:$D$209,"○")+SUMIFS(作業日報!$F$190:$F$209,作業日報!$E$190:$E$209,$A4,作業日報!$H$190:$H$209,"○")</f>
        <v>0</v>
      </c>
      <c r="J4" s="123">
        <f>SUMIFS(作業日報!$B$234:$B$253,作業日報!$A$234:$A$253,$A4,作業日報!$D$234:$D$253,"○")+SUMIFS(作業日報!$F$234:$F$253,作業日報!$E$234:$E$253,$A4,作業日報!$H$234:$H$253,"○")</f>
        <v>0</v>
      </c>
      <c r="K4" s="123">
        <f>SUMIFS(作業日報!$B$278:$B$297,作業日報!$A$278:$A$297,$A4,作業日報!$D$278:$D$297,"○")+SUMIFS(作業日報!$F$278:$F$297,作業日報!$E$278:$E$297,$A4,作業日報!$H$278:$H$297,"○")</f>
        <v>0</v>
      </c>
      <c r="L4" s="123">
        <f>SUMIFS(作業日報!$B$322:$B$341,作業日報!$A$322:$A$341,$A4,作業日報!$D$322:$D$341,"○")+SUMIFS(作業日報!$F$322:$F$341,作業日報!$E$322:$E$341,$A4,作業日報!$H$322:$H$341,"○")</f>
        <v>0</v>
      </c>
      <c r="M4" s="123">
        <f>SUMIFS(作業日報!$B$366:$B$385,作業日報!$A$366:$A$385,$A4,作業日報!$D$366:$D$385,"○")+SUMIFS(作業日報!$F$366:$F$385,作業日報!$E$366:$E$385,$A4,作業日報!$H$366:$H$385,"○")</f>
        <v>0</v>
      </c>
      <c r="N4" s="123">
        <f>SUMIFS(作業日報!$B$410:$B$429,作業日報!$A$410:$A$429,$A4,作業日報!$D$410:$D$429,"○")+SUMIFS(作業日報!$F$410:$F$429,作業日報!$E$410:$E$429,$A4,作業日報!$H$410:$H$429,"○")</f>
        <v>0</v>
      </c>
      <c r="O4" s="123">
        <f>SUMIFS(作業日報!$B$454:$B$473,作業日報!$A$454:$A$473,$A4,作業日報!$D$454:$D$473,"○")+SUMIFS(作業日報!$F$454:$F$473,作業日報!$E$454:$E$473,$A4,作業日報!$H$454:$H$473,"○")</f>
        <v>0</v>
      </c>
      <c r="P4" s="123">
        <f>SUMIFS(作業日報!$B$498:$B$517,作業日報!$A$498:$A$517,$A4,作業日報!$D$498:$D$517,"○")+SUMIFS(作業日報!$F$498:$F$517,作業日報!$E$498:$E$517,$A4,作業日報!$H$498:$H$517,"○")</f>
        <v>0</v>
      </c>
      <c r="Q4" s="123">
        <f>SUMIFS(作業日報!$B$542:$B$561,作業日報!$A$542:$A$561,$A4,作業日報!$D$542:$D$561,"○")+SUMIFS(作業日報!$F$542:$F$561,作業日報!$E$542:$E$561,$A4,作業日報!$H$542:$H$561,"○")</f>
        <v>0</v>
      </c>
      <c r="R4" s="123">
        <f>SUMIFS(作業日報!$B$586:$B$605,作業日報!$A$586:$A$605,$A4,作業日報!$D$586:$D$605,"○")+SUMIFS(作業日報!$F$586:$F$605,作業日報!$E$586:$E$605,$A4,作業日報!$H$586:$H$605,"○")</f>
        <v>0</v>
      </c>
      <c r="S4" s="131">
        <f>SUMIFS(作業日報!$B$630:$B$649,作業日報!$A$630:$A$649,$A4,作業日報!$D$630:$D$649,"○")+SUMIFS(作業日報!$F$630:$F$649,作業日報!$E$630:$E$649,$A4,作業日報!$H$630:$H$649,"○")</f>
        <v>0</v>
      </c>
    </row>
    <row r="5" spans="1:19" x14ac:dyDescent="0.15">
      <c r="A5" s="130" t="s">
        <v>185</v>
      </c>
      <c r="B5" s="37" t="s">
        <v>189</v>
      </c>
      <c r="C5" s="131"/>
      <c r="D5" s="137">
        <f>SUMIFS(作業日報!B:B,作業日報!A:A,A5,作業日報!D:D,"○")+SUMIFS(作業日報!F:F,作業日報!E:E,A5,作業日報!H:H,"○")</f>
        <v>0</v>
      </c>
      <c r="E5" s="124">
        <f>SUMIFS(作業日報!$B$14:$B$33,作業日報!$A$14:$A$33,$A5,作業日報!$D$14:$D$33,"○")+SUMIFS(作業日報!$F$14:$F$33,作業日報!$E$14:$E$33,$A5,作業日報!$H$14:$H$33,"○")</f>
        <v>0</v>
      </c>
      <c r="F5" s="123">
        <f>SUMIFS(作業日報!$B$58:$B$77,作業日報!$A$58:$A$77,$A5,作業日報!$D$58:$D$77,"○")+SUMIFS(作業日報!$F$58:$F$77,作業日報!$E$58:$E$77,$A5,作業日報!$H$58:$H$77,"○")</f>
        <v>0</v>
      </c>
      <c r="G5" s="123">
        <f>SUMIFS(作業日報!$B$102:$B$121,作業日報!$A$102:$A$121,$A5,作業日報!$D$102:$D$121,"○")+SUMIFS(作業日報!$F$102:$F$121,作業日報!$E$102:$E$121,$A5,作業日報!$H$102:$H$121,"○")</f>
        <v>0</v>
      </c>
      <c r="H5" s="123">
        <f>SUMIFS(作業日報!$B$146:$B$165,作業日報!$A$146:$A$165,$A5,作業日報!$D$146:$D$165,"○")+SUMIFS(作業日報!$F$146:$F$165,作業日報!$E$146:$E$165,$A5,作業日報!$H$146:$H$165,"○")</f>
        <v>0</v>
      </c>
      <c r="I5" s="123">
        <f>SUMIFS(作業日報!$B$190:$B$209,作業日報!$A$190:$A$209,$A5,作業日報!$D$190:$D$209,"○")+SUMIFS(作業日報!$F$190:$F$209,作業日報!$E$190:$E$209,$A5,作業日報!$H$190:$H$209,"○")</f>
        <v>0</v>
      </c>
      <c r="J5" s="123">
        <f>SUMIFS(作業日報!$B$234:$B$253,作業日報!$A$234:$A$253,$A5,作業日報!$D$234:$D$253,"○")+SUMIFS(作業日報!$F$234:$F$253,作業日報!$E$234:$E$253,$A5,作業日報!$H$234:$H$253,"○")</f>
        <v>0</v>
      </c>
      <c r="K5" s="123">
        <f>SUMIFS(作業日報!$B$278:$B$297,作業日報!$A$278:$A$297,$A5,作業日報!$D$278:$D$297,"○")+SUMIFS(作業日報!$F$278:$F$297,作業日報!$E$278:$E$297,$A5,作業日報!$H$278:$H$297,"○")</f>
        <v>0</v>
      </c>
      <c r="L5" s="123">
        <f>SUMIFS(作業日報!$B$322:$B$341,作業日報!$A$322:$A$341,$A5,作業日報!$D$322:$D$341,"○")+SUMIFS(作業日報!$F$322:$F$341,作業日報!$E$322:$E$341,$A5,作業日報!$H$322:$H$341,"○")</f>
        <v>0</v>
      </c>
      <c r="M5" s="123">
        <f>SUMIFS(作業日報!$B$366:$B$385,作業日報!$A$366:$A$385,$A5,作業日報!$D$366:$D$385,"○")+SUMIFS(作業日報!$F$366:$F$385,作業日報!$E$366:$E$385,$A5,作業日報!$H$366:$H$385,"○")</f>
        <v>0</v>
      </c>
      <c r="N5" s="123">
        <f>SUMIFS(作業日報!$B$410:$B$429,作業日報!$A$410:$A$429,$A5,作業日報!$D$410:$D$429,"○")+SUMIFS(作業日報!$F$410:$F$429,作業日報!$E$410:$E$429,$A5,作業日報!$H$410:$H$429,"○")</f>
        <v>0</v>
      </c>
      <c r="O5" s="123">
        <f>SUMIFS(作業日報!$B$454:$B$473,作業日報!$A$454:$A$473,$A5,作業日報!$D$454:$D$473,"○")+SUMIFS(作業日報!$F$454:$F$473,作業日報!$E$454:$E$473,$A5,作業日報!$H$454:$H$473,"○")</f>
        <v>0</v>
      </c>
      <c r="P5" s="123">
        <f>SUMIFS(作業日報!$B$498:$B$517,作業日報!$A$498:$A$517,$A5,作業日報!$D$498:$D$517,"○")+SUMIFS(作業日報!$F$498:$F$517,作業日報!$E$498:$E$517,$A5,作業日報!$H$498:$H$517,"○")</f>
        <v>0</v>
      </c>
      <c r="Q5" s="123">
        <f>SUMIFS(作業日報!$B$542:$B$561,作業日報!$A$542:$A$561,$A5,作業日報!$D$542:$D$561,"○")+SUMIFS(作業日報!$F$542:$F$561,作業日報!$E$542:$E$561,$A5,作業日報!$H$542:$H$561,"○")</f>
        <v>0</v>
      </c>
      <c r="R5" s="123">
        <f>SUMIFS(作業日報!$B$586:$B$605,作業日報!$A$586:$A$605,$A5,作業日報!$D$586:$D$605,"○")+SUMIFS(作業日報!$F$586:$F$605,作業日報!$E$586:$E$605,$A5,作業日報!$H$586:$H$605,"○")</f>
        <v>0</v>
      </c>
      <c r="S5" s="131">
        <f>SUMIFS(作業日報!$B$630:$B$649,作業日報!$A$630:$A$649,$A5,作業日報!$D$630:$D$649,"○")+SUMIFS(作業日報!$F$630:$F$649,作業日報!$E$630:$E$649,$A5,作業日報!$H$630:$H$649,"○")</f>
        <v>0</v>
      </c>
    </row>
    <row r="6" spans="1:19" x14ac:dyDescent="0.15">
      <c r="A6" s="130" t="s">
        <v>186</v>
      </c>
      <c r="B6" s="37" t="s">
        <v>189</v>
      </c>
      <c r="C6" s="131"/>
      <c r="D6" s="137">
        <f>SUMIFS(作業日報!B:B,作業日報!A:A,A6,作業日報!D:D,"○")+SUMIFS(作業日報!F:F,作業日報!E:E,A6,作業日報!H:H,"○")</f>
        <v>0</v>
      </c>
      <c r="E6" s="124">
        <f>SUMIFS(作業日報!$B$14:$B$33,作業日報!$A$14:$A$33,$A6,作業日報!$D$14:$D$33,"○")+SUMIFS(作業日報!$F$14:$F$33,作業日報!$E$14:$E$33,$A6,作業日報!$H$14:$H$33,"○")</f>
        <v>0</v>
      </c>
      <c r="F6" s="123">
        <f>SUMIFS(作業日報!$B$58:$B$77,作業日報!$A$58:$A$77,$A6,作業日報!$D$58:$D$77,"○")+SUMIFS(作業日報!$F$58:$F$77,作業日報!$E$58:$E$77,$A6,作業日報!$H$58:$H$77,"○")</f>
        <v>0</v>
      </c>
      <c r="G6" s="123">
        <f>SUMIFS(作業日報!$B$102:$B$121,作業日報!$A$102:$A$121,$A6,作業日報!$D$102:$D$121,"○")+SUMIFS(作業日報!$F$102:$F$121,作業日報!$E$102:$E$121,$A6,作業日報!$H$102:$H$121,"○")</f>
        <v>0</v>
      </c>
      <c r="H6" s="123">
        <f>SUMIFS(作業日報!$B$146:$B$165,作業日報!$A$146:$A$165,$A6,作業日報!$D$146:$D$165,"○")+SUMIFS(作業日報!$F$146:$F$165,作業日報!$E$146:$E$165,$A6,作業日報!$H$146:$H$165,"○")</f>
        <v>0</v>
      </c>
      <c r="I6" s="123">
        <f>SUMIFS(作業日報!$B$190:$B$209,作業日報!$A$190:$A$209,$A6,作業日報!$D$190:$D$209,"○")+SUMIFS(作業日報!$F$190:$F$209,作業日報!$E$190:$E$209,$A6,作業日報!$H$190:$H$209,"○")</f>
        <v>0</v>
      </c>
      <c r="J6" s="123">
        <f>SUMIFS(作業日報!$B$234:$B$253,作業日報!$A$234:$A$253,$A6,作業日報!$D$234:$D$253,"○")+SUMIFS(作業日報!$F$234:$F$253,作業日報!$E$234:$E$253,$A6,作業日報!$H$234:$H$253,"○")</f>
        <v>0</v>
      </c>
      <c r="K6" s="123">
        <f>SUMIFS(作業日報!$B$278:$B$297,作業日報!$A$278:$A$297,$A6,作業日報!$D$278:$D$297,"○")+SUMIFS(作業日報!$F$278:$F$297,作業日報!$E$278:$E$297,$A6,作業日報!$H$278:$H$297,"○")</f>
        <v>0</v>
      </c>
      <c r="L6" s="123">
        <f>SUMIFS(作業日報!$B$322:$B$341,作業日報!$A$322:$A$341,$A6,作業日報!$D$322:$D$341,"○")+SUMIFS(作業日報!$F$322:$F$341,作業日報!$E$322:$E$341,$A6,作業日報!$H$322:$H$341,"○")</f>
        <v>0</v>
      </c>
      <c r="M6" s="123">
        <f>SUMIFS(作業日報!$B$366:$B$385,作業日報!$A$366:$A$385,$A6,作業日報!$D$366:$D$385,"○")+SUMIFS(作業日報!$F$366:$F$385,作業日報!$E$366:$E$385,$A6,作業日報!$H$366:$H$385,"○")</f>
        <v>0</v>
      </c>
      <c r="N6" s="123">
        <f>SUMIFS(作業日報!$B$410:$B$429,作業日報!$A$410:$A$429,$A6,作業日報!$D$410:$D$429,"○")+SUMIFS(作業日報!$F$410:$F$429,作業日報!$E$410:$E$429,$A6,作業日報!$H$410:$H$429,"○")</f>
        <v>0</v>
      </c>
      <c r="O6" s="123">
        <f>SUMIFS(作業日報!$B$454:$B$473,作業日報!$A$454:$A$473,$A6,作業日報!$D$454:$D$473,"○")+SUMIFS(作業日報!$F$454:$F$473,作業日報!$E$454:$E$473,$A6,作業日報!$H$454:$H$473,"○")</f>
        <v>0</v>
      </c>
      <c r="P6" s="123">
        <f>SUMIFS(作業日報!$B$498:$B$517,作業日報!$A$498:$A$517,$A6,作業日報!$D$498:$D$517,"○")+SUMIFS(作業日報!$F$498:$F$517,作業日報!$E$498:$E$517,$A6,作業日報!$H$498:$H$517,"○")</f>
        <v>0</v>
      </c>
      <c r="Q6" s="123">
        <f>SUMIFS(作業日報!$B$542:$B$561,作業日報!$A$542:$A$561,$A6,作業日報!$D$542:$D$561,"○")+SUMIFS(作業日報!$F$542:$F$561,作業日報!$E$542:$E$561,$A6,作業日報!$H$542:$H$561,"○")</f>
        <v>0</v>
      </c>
      <c r="R6" s="123">
        <f>SUMIFS(作業日報!$B$586:$B$605,作業日報!$A$586:$A$605,$A6,作業日報!$D$586:$D$605,"○")+SUMIFS(作業日報!$F$586:$F$605,作業日報!$E$586:$E$605,$A6,作業日報!$H$586:$H$605,"○")</f>
        <v>0</v>
      </c>
      <c r="S6" s="131">
        <f>SUMIFS(作業日報!$B$630:$B$649,作業日報!$A$630:$A$649,$A6,作業日報!$D$630:$D$649,"○")+SUMIFS(作業日報!$F$630:$F$649,作業日報!$E$630:$E$649,$A6,作業日報!$H$630:$H$649,"○")</f>
        <v>0</v>
      </c>
    </row>
    <row r="7" spans="1:19" x14ac:dyDescent="0.15">
      <c r="A7" s="130" t="s">
        <v>187</v>
      </c>
      <c r="B7" s="37" t="s">
        <v>190</v>
      </c>
      <c r="C7" s="131"/>
      <c r="D7" s="137">
        <f>SUMIFS(作業日報!B:B,作業日報!A:A,A7,作業日報!D:D,"○")+SUMIFS(作業日報!F:F,作業日報!E:E,A7,作業日報!H:H,"○")</f>
        <v>0</v>
      </c>
      <c r="E7" s="124">
        <f>SUMIFS(作業日報!$B$14:$B$33,作業日報!$A$14:$A$33,$A7,作業日報!$D$14:$D$33,"○")+SUMIFS(作業日報!$F$14:$F$33,作業日報!$E$14:$E$33,$A7,作業日報!$H$14:$H$33,"○")</f>
        <v>0</v>
      </c>
      <c r="F7" s="123">
        <f>SUMIFS(作業日報!$B$58:$B$77,作業日報!$A$58:$A$77,$A7,作業日報!$D$58:$D$77,"○")+SUMIFS(作業日報!$F$58:$F$77,作業日報!$E$58:$E$77,$A7,作業日報!$H$58:$H$77,"○")</f>
        <v>0</v>
      </c>
      <c r="G7" s="123">
        <f>SUMIFS(作業日報!$B$102:$B$121,作業日報!$A$102:$A$121,$A7,作業日報!$D$102:$D$121,"○")+SUMIFS(作業日報!$F$102:$F$121,作業日報!$E$102:$E$121,$A7,作業日報!$H$102:$H$121,"○")</f>
        <v>0</v>
      </c>
      <c r="H7" s="123">
        <f>SUMIFS(作業日報!$B$146:$B$165,作業日報!$A$146:$A$165,$A7,作業日報!$D$146:$D$165,"○")+SUMIFS(作業日報!$F$146:$F$165,作業日報!$E$146:$E$165,$A7,作業日報!$H$146:$H$165,"○")</f>
        <v>0</v>
      </c>
      <c r="I7" s="123">
        <f>SUMIFS(作業日報!$B$190:$B$209,作業日報!$A$190:$A$209,$A7,作業日報!$D$190:$D$209,"○")+SUMIFS(作業日報!$F$190:$F$209,作業日報!$E$190:$E$209,$A7,作業日報!$H$190:$H$209,"○")</f>
        <v>0</v>
      </c>
      <c r="J7" s="123">
        <f>SUMIFS(作業日報!$B$234:$B$253,作業日報!$A$234:$A$253,$A7,作業日報!$D$234:$D$253,"○")+SUMIFS(作業日報!$F$234:$F$253,作業日報!$E$234:$E$253,$A7,作業日報!$H$234:$H$253,"○")</f>
        <v>0</v>
      </c>
      <c r="K7" s="123">
        <f>SUMIFS(作業日報!$B$278:$B$297,作業日報!$A$278:$A$297,$A7,作業日報!$D$278:$D$297,"○")+SUMIFS(作業日報!$F$278:$F$297,作業日報!$E$278:$E$297,$A7,作業日報!$H$278:$H$297,"○")</f>
        <v>0</v>
      </c>
      <c r="L7" s="123">
        <f>SUMIFS(作業日報!$B$322:$B$341,作業日報!$A$322:$A$341,$A7,作業日報!$D$322:$D$341,"○")+SUMIFS(作業日報!$F$322:$F$341,作業日報!$E$322:$E$341,$A7,作業日報!$H$322:$H$341,"○")</f>
        <v>0</v>
      </c>
      <c r="M7" s="123">
        <f>SUMIFS(作業日報!$B$366:$B$385,作業日報!$A$366:$A$385,$A7,作業日報!$D$366:$D$385,"○")+SUMIFS(作業日報!$F$366:$F$385,作業日報!$E$366:$E$385,$A7,作業日報!$H$366:$H$385,"○")</f>
        <v>0</v>
      </c>
      <c r="N7" s="123">
        <f>SUMIFS(作業日報!$B$410:$B$429,作業日報!$A$410:$A$429,$A7,作業日報!$D$410:$D$429,"○")+SUMIFS(作業日報!$F$410:$F$429,作業日報!$E$410:$E$429,$A7,作業日報!$H$410:$H$429,"○")</f>
        <v>0</v>
      </c>
      <c r="O7" s="123">
        <f>SUMIFS(作業日報!$B$454:$B$473,作業日報!$A$454:$A$473,$A7,作業日報!$D$454:$D$473,"○")+SUMIFS(作業日報!$F$454:$F$473,作業日報!$E$454:$E$473,$A7,作業日報!$H$454:$H$473,"○")</f>
        <v>0</v>
      </c>
      <c r="P7" s="123">
        <f>SUMIFS(作業日報!$B$498:$B$517,作業日報!$A$498:$A$517,$A7,作業日報!$D$498:$D$517,"○")+SUMIFS(作業日報!$F$498:$F$517,作業日報!$E$498:$E$517,$A7,作業日報!$H$498:$H$517,"○")</f>
        <v>0</v>
      </c>
      <c r="Q7" s="123">
        <f>SUMIFS(作業日報!$B$542:$B$561,作業日報!$A$542:$A$561,$A7,作業日報!$D$542:$D$561,"○")+SUMIFS(作業日報!$F$542:$F$561,作業日報!$E$542:$E$561,$A7,作業日報!$H$542:$H$561,"○")</f>
        <v>0</v>
      </c>
      <c r="R7" s="123">
        <f>SUMIFS(作業日報!$B$586:$B$605,作業日報!$A$586:$A$605,$A7,作業日報!$D$586:$D$605,"○")+SUMIFS(作業日報!$F$586:$F$605,作業日報!$E$586:$E$605,$A7,作業日報!$H$586:$H$605,"○")</f>
        <v>0</v>
      </c>
      <c r="S7" s="131">
        <f>SUMIFS(作業日報!$B$630:$B$649,作業日報!$A$630:$A$649,$A7,作業日報!$D$630:$D$649,"○")+SUMIFS(作業日報!$F$630:$F$649,作業日報!$E$630:$E$649,$A7,作業日報!$H$630:$H$649,"○")</f>
        <v>0</v>
      </c>
    </row>
    <row r="8" spans="1:19" x14ac:dyDescent="0.15">
      <c r="A8" s="130" t="s">
        <v>188</v>
      </c>
      <c r="B8" s="37" t="s">
        <v>189</v>
      </c>
      <c r="C8" s="131"/>
      <c r="D8" s="137">
        <f>SUMIFS(作業日報!B:B,作業日報!A:A,A8,作業日報!D:D,"○")+SUMIFS(作業日報!F:F,作業日報!E:E,A8,作業日報!H:H,"○")</f>
        <v>0</v>
      </c>
      <c r="E8" s="124">
        <f>SUMIFS(作業日報!$B$14:$B$33,作業日報!$A$14:$A$33,$A8,作業日報!$D$14:$D$33,"○")+SUMIFS(作業日報!$F$14:$F$33,作業日報!$E$14:$E$33,$A8,作業日報!$H$14:$H$33,"○")</f>
        <v>0</v>
      </c>
      <c r="F8" s="123">
        <f>SUMIFS(作業日報!$B$58:$B$77,作業日報!$A$58:$A$77,$A8,作業日報!$D$58:$D$77,"○")+SUMIFS(作業日報!$F$58:$F$77,作業日報!$E$58:$E$77,$A8,作業日報!$H$58:$H$77,"○")</f>
        <v>0</v>
      </c>
      <c r="G8" s="123">
        <f>SUMIFS(作業日報!$B$102:$B$121,作業日報!$A$102:$A$121,$A8,作業日報!$D$102:$D$121,"○")+SUMIFS(作業日報!$F$102:$F$121,作業日報!$E$102:$E$121,$A8,作業日報!$H$102:$H$121,"○")</f>
        <v>0</v>
      </c>
      <c r="H8" s="123">
        <f>SUMIFS(作業日報!$B$146:$B$165,作業日報!$A$146:$A$165,$A8,作業日報!$D$146:$D$165,"○")+SUMIFS(作業日報!$F$146:$F$165,作業日報!$E$146:$E$165,$A8,作業日報!$H$146:$H$165,"○")</f>
        <v>0</v>
      </c>
      <c r="I8" s="123">
        <f>SUMIFS(作業日報!$B$190:$B$209,作業日報!$A$190:$A$209,$A8,作業日報!$D$190:$D$209,"○")+SUMIFS(作業日報!$F$190:$F$209,作業日報!$E$190:$E$209,$A8,作業日報!$H$190:$H$209,"○")</f>
        <v>0</v>
      </c>
      <c r="J8" s="123">
        <f>SUMIFS(作業日報!$B$234:$B$253,作業日報!$A$234:$A$253,$A8,作業日報!$D$234:$D$253,"○")+SUMIFS(作業日報!$F$234:$F$253,作業日報!$E$234:$E$253,$A8,作業日報!$H$234:$H$253,"○")</f>
        <v>0</v>
      </c>
      <c r="K8" s="123">
        <f>SUMIFS(作業日報!$B$278:$B$297,作業日報!$A$278:$A$297,$A8,作業日報!$D$278:$D$297,"○")+SUMIFS(作業日報!$F$278:$F$297,作業日報!$E$278:$E$297,$A8,作業日報!$H$278:$H$297,"○")</f>
        <v>0</v>
      </c>
      <c r="L8" s="123">
        <f>SUMIFS(作業日報!$B$322:$B$341,作業日報!$A$322:$A$341,$A8,作業日報!$D$322:$D$341,"○")+SUMIFS(作業日報!$F$322:$F$341,作業日報!$E$322:$E$341,$A8,作業日報!$H$322:$H$341,"○")</f>
        <v>0</v>
      </c>
      <c r="M8" s="123">
        <f>SUMIFS(作業日報!$B$366:$B$385,作業日報!$A$366:$A$385,$A8,作業日報!$D$366:$D$385,"○")+SUMIFS(作業日報!$F$366:$F$385,作業日報!$E$366:$E$385,$A8,作業日報!$H$366:$H$385,"○")</f>
        <v>0</v>
      </c>
      <c r="N8" s="123">
        <f>SUMIFS(作業日報!$B$410:$B$429,作業日報!$A$410:$A$429,$A8,作業日報!$D$410:$D$429,"○")+SUMIFS(作業日報!$F$410:$F$429,作業日報!$E$410:$E$429,$A8,作業日報!$H$410:$H$429,"○")</f>
        <v>0</v>
      </c>
      <c r="O8" s="123">
        <f>SUMIFS(作業日報!$B$454:$B$473,作業日報!$A$454:$A$473,$A8,作業日報!$D$454:$D$473,"○")+SUMIFS(作業日報!$F$454:$F$473,作業日報!$E$454:$E$473,$A8,作業日報!$H$454:$H$473,"○")</f>
        <v>0</v>
      </c>
      <c r="P8" s="123">
        <f>SUMIFS(作業日報!$B$498:$B$517,作業日報!$A$498:$A$517,$A8,作業日報!$D$498:$D$517,"○")+SUMIFS(作業日報!$F$498:$F$517,作業日報!$E$498:$E$517,$A8,作業日報!$H$498:$H$517,"○")</f>
        <v>0</v>
      </c>
      <c r="Q8" s="123">
        <f>SUMIFS(作業日報!$B$542:$B$561,作業日報!$A$542:$A$561,$A8,作業日報!$D$542:$D$561,"○")+SUMIFS(作業日報!$F$542:$F$561,作業日報!$E$542:$E$561,$A8,作業日報!$H$542:$H$561,"○")</f>
        <v>0</v>
      </c>
      <c r="R8" s="123">
        <f>SUMIFS(作業日報!$B$586:$B$605,作業日報!$A$586:$A$605,$A8,作業日報!$D$586:$D$605,"○")+SUMIFS(作業日報!$F$586:$F$605,作業日報!$E$586:$E$605,$A8,作業日報!$H$586:$H$605,"○")</f>
        <v>0</v>
      </c>
      <c r="S8" s="131">
        <f>SUMIFS(作業日報!$B$630:$B$649,作業日報!$A$630:$A$649,$A8,作業日報!$D$630:$D$649,"○")+SUMIFS(作業日報!$F$630:$F$649,作業日報!$E$630:$E$649,$A8,作業日報!$H$630:$H$649,"○")</f>
        <v>0</v>
      </c>
    </row>
    <row r="9" spans="1:19" x14ac:dyDescent="0.15">
      <c r="A9" s="130"/>
      <c r="B9" s="37"/>
      <c r="C9" s="131"/>
      <c r="D9" s="137">
        <f>SUMIFS(作業日報!B:B,作業日報!A:A,A9,作業日報!D:D,"○")+SUMIFS(作業日報!F:F,作業日報!E:E,A9,作業日報!H:H,"○")</f>
        <v>0</v>
      </c>
      <c r="E9" s="124">
        <f>SUMIFS(作業日報!$B$14:$B$33,作業日報!$A$14:$A$33,$A9,作業日報!$D$14:$D$33,"○")+SUMIFS(作業日報!$F$14:$F$33,作業日報!$E$14:$E$33,$A9,作業日報!$H$14:$H$33,"○")</f>
        <v>0</v>
      </c>
      <c r="F9" s="123">
        <f>SUMIFS(作業日報!$B$58:$B$77,作業日報!$A$58:$A$77,$A9,作業日報!$D$58:$D$77,"○")+SUMIFS(作業日報!$F$58:$F$77,作業日報!$E$58:$E$77,$A9,作業日報!$H$58:$H$77,"○")</f>
        <v>0</v>
      </c>
      <c r="G9" s="123">
        <f>SUMIFS(作業日報!$B$102:$B$121,作業日報!$A$102:$A$121,$A9,作業日報!$D$102:$D$121,"○")+SUMIFS(作業日報!$F$102:$F$121,作業日報!$E$102:$E$121,$A9,作業日報!$H$102:$H$121,"○")</f>
        <v>0</v>
      </c>
      <c r="H9" s="123">
        <f>SUMIFS(作業日報!$B$146:$B$165,作業日報!$A$146:$A$165,$A9,作業日報!$D$146:$D$165,"○")+SUMIFS(作業日報!$F$146:$F$165,作業日報!$E$146:$E$165,$A9,作業日報!$H$146:$H$165,"○")</f>
        <v>0</v>
      </c>
      <c r="I9" s="123">
        <f>SUMIFS(作業日報!$B$190:$B$209,作業日報!$A$190:$A$209,$A9,作業日報!$D$190:$D$209,"○")+SUMIFS(作業日報!$F$190:$F$209,作業日報!$E$190:$E$209,$A9,作業日報!$H$190:$H$209,"○")</f>
        <v>0</v>
      </c>
      <c r="J9" s="123">
        <f>SUMIFS(作業日報!$B$234:$B$253,作業日報!$A$234:$A$253,$A9,作業日報!$D$234:$D$253,"○")+SUMIFS(作業日報!$F$234:$F$253,作業日報!$E$234:$E$253,$A9,作業日報!$H$234:$H$253,"○")</f>
        <v>0</v>
      </c>
      <c r="K9" s="123">
        <f>SUMIFS(作業日報!$B$278:$B$297,作業日報!$A$278:$A$297,$A9,作業日報!$D$278:$D$297,"○")+SUMIFS(作業日報!$F$278:$F$297,作業日報!$E$278:$E$297,$A9,作業日報!$H$278:$H$297,"○")</f>
        <v>0</v>
      </c>
      <c r="L9" s="123">
        <f>SUMIFS(作業日報!$B$322:$B$341,作業日報!$A$322:$A$341,$A9,作業日報!$D$322:$D$341,"○")+SUMIFS(作業日報!$F$322:$F$341,作業日報!$E$322:$E$341,$A9,作業日報!$H$322:$H$341,"○")</f>
        <v>0</v>
      </c>
      <c r="M9" s="123">
        <f>SUMIFS(作業日報!$B$366:$B$385,作業日報!$A$366:$A$385,$A9,作業日報!$D$366:$D$385,"○")+SUMIFS(作業日報!$F$366:$F$385,作業日報!$E$366:$E$385,$A9,作業日報!$H$366:$H$385,"○")</f>
        <v>0</v>
      </c>
      <c r="N9" s="123">
        <f>SUMIFS(作業日報!$B$410:$B$429,作業日報!$A$410:$A$429,$A9,作業日報!$D$410:$D$429,"○")+SUMIFS(作業日報!$F$410:$F$429,作業日報!$E$410:$E$429,$A9,作業日報!$H$410:$H$429,"○")</f>
        <v>0</v>
      </c>
      <c r="O9" s="123">
        <f>SUMIFS(作業日報!$B$454:$B$473,作業日報!$A$454:$A$473,$A9,作業日報!$D$454:$D$473,"○")+SUMIFS(作業日報!$F$454:$F$473,作業日報!$E$454:$E$473,$A9,作業日報!$H$454:$H$473,"○")</f>
        <v>0</v>
      </c>
      <c r="P9" s="123">
        <f>SUMIFS(作業日報!$B$498:$B$517,作業日報!$A$498:$A$517,$A9,作業日報!$D$498:$D$517,"○")+SUMIFS(作業日報!$F$498:$F$517,作業日報!$E$498:$E$517,$A9,作業日報!$H$498:$H$517,"○")</f>
        <v>0</v>
      </c>
      <c r="Q9" s="123">
        <f>SUMIFS(作業日報!$B$542:$B$561,作業日報!$A$542:$A$561,$A9,作業日報!$D$542:$D$561,"○")+SUMIFS(作業日報!$F$542:$F$561,作業日報!$E$542:$E$561,$A9,作業日報!$H$542:$H$561,"○")</f>
        <v>0</v>
      </c>
      <c r="R9" s="123">
        <f>SUMIFS(作業日報!$B$586:$B$605,作業日報!$A$586:$A$605,$A9,作業日報!$D$586:$D$605,"○")+SUMIFS(作業日報!$F$586:$F$605,作業日報!$E$586:$E$605,$A9,作業日報!$H$586:$H$605,"○")</f>
        <v>0</v>
      </c>
      <c r="S9" s="131">
        <f>SUMIFS(作業日報!$B$630:$B$649,作業日報!$A$630:$A$649,$A9,作業日報!$D$630:$D$649,"○")+SUMIFS(作業日報!$F$630:$F$649,作業日報!$E$630:$E$649,$A9,作業日報!$H$630:$H$649,"○")</f>
        <v>0</v>
      </c>
    </row>
    <row r="10" spans="1:19" x14ac:dyDescent="0.15">
      <c r="A10" s="130"/>
      <c r="B10" s="37"/>
      <c r="C10" s="131"/>
      <c r="D10" s="137">
        <f>SUMIFS(作業日報!B:B,作業日報!A:A,A10,作業日報!D:D,"○")+SUMIFS(作業日報!F:F,作業日報!E:E,A10,作業日報!H:H,"○")</f>
        <v>0</v>
      </c>
      <c r="E10" s="124">
        <f>SUMIFS(作業日報!$B$14:$B$33,作業日報!$A$14:$A$33,$A10,作業日報!$D$14:$D$33,"○")+SUMIFS(作業日報!$F$14:$F$33,作業日報!$E$14:$E$33,$A10,作業日報!$H$14:$H$33,"○")</f>
        <v>0</v>
      </c>
      <c r="F10" s="123">
        <f>SUMIFS(作業日報!$B$58:$B$77,作業日報!$A$58:$A$77,$A10,作業日報!$D$58:$D$77,"○")+SUMIFS(作業日報!$F$58:$F$77,作業日報!$E$58:$E$77,$A10,作業日報!$H$58:$H$77,"○")</f>
        <v>0</v>
      </c>
      <c r="G10" s="123">
        <f>SUMIFS(作業日報!$B$102:$B$121,作業日報!$A$102:$A$121,$A10,作業日報!$D$102:$D$121,"○")+SUMIFS(作業日報!$F$102:$F$121,作業日報!$E$102:$E$121,$A10,作業日報!$H$102:$H$121,"○")</f>
        <v>0</v>
      </c>
      <c r="H10" s="123">
        <f>SUMIFS(作業日報!$B$146:$B$165,作業日報!$A$146:$A$165,$A10,作業日報!$D$146:$D$165,"○")+SUMIFS(作業日報!$F$146:$F$165,作業日報!$E$146:$E$165,$A10,作業日報!$H$146:$H$165,"○")</f>
        <v>0</v>
      </c>
      <c r="I10" s="123">
        <f>SUMIFS(作業日報!$B$190:$B$209,作業日報!$A$190:$A$209,$A10,作業日報!$D$190:$D$209,"○")+SUMIFS(作業日報!$F$190:$F$209,作業日報!$E$190:$E$209,$A10,作業日報!$H$190:$H$209,"○")</f>
        <v>0</v>
      </c>
      <c r="J10" s="123">
        <f>SUMIFS(作業日報!$B$234:$B$253,作業日報!$A$234:$A$253,$A10,作業日報!$D$234:$D$253,"○")+SUMIFS(作業日報!$F$234:$F$253,作業日報!$E$234:$E$253,$A10,作業日報!$H$234:$H$253,"○")</f>
        <v>0</v>
      </c>
      <c r="K10" s="123">
        <f>SUMIFS(作業日報!$B$278:$B$297,作業日報!$A$278:$A$297,$A10,作業日報!$D$278:$D$297,"○")+SUMIFS(作業日報!$F$278:$F$297,作業日報!$E$278:$E$297,$A10,作業日報!$H$278:$H$297,"○")</f>
        <v>0</v>
      </c>
      <c r="L10" s="123">
        <f>SUMIFS(作業日報!$B$322:$B$341,作業日報!$A$322:$A$341,$A10,作業日報!$D$322:$D$341,"○")+SUMIFS(作業日報!$F$322:$F$341,作業日報!$E$322:$E$341,$A10,作業日報!$H$322:$H$341,"○")</f>
        <v>0</v>
      </c>
      <c r="M10" s="123">
        <f>SUMIFS(作業日報!$B$366:$B$385,作業日報!$A$366:$A$385,$A10,作業日報!$D$366:$D$385,"○")+SUMIFS(作業日報!$F$366:$F$385,作業日報!$E$366:$E$385,$A10,作業日報!$H$366:$H$385,"○")</f>
        <v>0</v>
      </c>
      <c r="N10" s="123">
        <f>SUMIFS(作業日報!$B$410:$B$429,作業日報!$A$410:$A$429,$A10,作業日報!$D$410:$D$429,"○")+SUMIFS(作業日報!$F$410:$F$429,作業日報!$E$410:$E$429,$A10,作業日報!$H$410:$H$429,"○")</f>
        <v>0</v>
      </c>
      <c r="O10" s="123">
        <f>SUMIFS(作業日報!$B$454:$B$473,作業日報!$A$454:$A$473,$A10,作業日報!$D$454:$D$473,"○")+SUMIFS(作業日報!$F$454:$F$473,作業日報!$E$454:$E$473,$A10,作業日報!$H$454:$H$473,"○")</f>
        <v>0</v>
      </c>
      <c r="P10" s="123">
        <f>SUMIFS(作業日報!$B$498:$B$517,作業日報!$A$498:$A$517,$A10,作業日報!$D$498:$D$517,"○")+SUMIFS(作業日報!$F$498:$F$517,作業日報!$E$498:$E$517,$A10,作業日報!$H$498:$H$517,"○")</f>
        <v>0</v>
      </c>
      <c r="Q10" s="123">
        <f>SUMIFS(作業日報!$B$542:$B$561,作業日報!$A$542:$A$561,$A10,作業日報!$D$542:$D$561,"○")+SUMIFS(作業日報!$F$542:$F$561,作業日報!$E$542:$E$561,$A10,作業日報!$H$542:$H$561,"○")</f>
        <v>0</v>
      </c>
      <c r="R10" s="123">
        <f>SUMIFS(作業日報!$B$586:$B$605,作業日報!$A$586:$A$605,$A10,作業日報!$D$586:$D$605,"○")+SUMIFS(作業日報!$F$586:$F$605,作業日報!$E$586:$E$605,$A10,作業日報!$H$586:$H$605,"○")</f>
        <v>0</v>
      </c>
      <c r="S10" s="131">
        <f>SUMIFS(作業日報!$B$630:$B$649,作業日報!$A$630:$A$649,$A10,作業日報!$D$630:$D$649,"○")+SUMIFS(作業日報!$F$630:$F$649,作業日報!$E$630:$E$649,$A10,作業日報!$H$630:$H$649,"○")</f>
        <v>0</v>
      </c>
    </row>
    <row r="11" spans="1:19" x14ac:dyDescent="0.15">
      <c r="A11" s="130"/>
      <c r="B11" s="37"/>
      <c r="C11" s="131"/>
      <c r="D11" s="137">
        <f>SUMIFS(作業日報!B:B,作業日報!A:A,A11,作業日報!D:D,"○")+SUMIFS(作業日報!F:F,作業日報!E:E,A11,作業日報!H:H,"○")</f>
        <v>0</v>
      </c>
      <c r="E11" s="124">
        <f>SUMIFS(作業日報!$B$14:$B$33,作業日報!$A$14:$A$33,$A11,作業日報!$D$14:$D$33,"○")+SUMIFS(作業日報!$F$14:$F$33,作業日報!$E$14:$E$33,$A11,作業日報!$H$14:$H$33,"○")</f>
        <v>0</v>
      </c>
      <c r="F11" s="123">
        <f>SUMIFS(作業日報!$B$58:$B$77,作業日報!$A$58:$A$77,$A11,作業日報!$D$58:$D$77,"○")+SUMIFS(作業日報!$F$58:$F$77,作業日報!$E$58:$E$77,$A11,作業日報!$H$58:$H$77,"○")</f>
        <v>0</v>
      </c>
      <c r="G11" s="123">
        <f>SUMIFS(作業日報!$B$102:$B$121,作業日報!$A$102:$A$121,$A11,作業日報!$D$102:$D$121,"○")+SUMIFS(作業日報!$F$102:$F$121,作業日報!$E$102:$E$121,$A11,作業日報!$H$102:$H$121,"○")</f>
        <v>0</v>
      </c>
      <c r="H11" s="123">
        <f>SUMIFS(作業日報!$B$146:$B$165,作業日報!$A$146:$A$165,$A11,作業日報!$D$146:$D$165,"○")+SUMIFS(作業日報!$F$146:$F$165,作業日報!$E$146:$E$165,$A11,作業日報!$H$146:$H$165,"○")</f>
        <v>0</v>
      </c>
      <c r="I11" s="123">
        <f>SUMIFS(作業日報!$B$190:$B$209,作業日報!$A$190:$A$209,$A11,作業日報!$D$190:$D$209,"○")+SUMIFS(作業日報!$F$190:$F$209,作業日報!$E$190:$E$209,$A11,作業日報!$H$190:$H$209,"○")</f>
        <v>0</v>
      </c>
      <c r="J11" s="123">
        <f>SUMIFS(作業日報!$B$234:$B$253,作業日報!$A$234:$A$253,$A11,作業日報!$D$234:$D$253,"○")+SUMIFS(作業日報!$F$234:$F$253,作業日報!$E$234:$E$253,$A11,作業日報!$H$234:$H$253,"○")</f>
        <v>0</v>
      </c>
      <c r="K11" s="123">
        <f>SUMIFS(作業日報!$B$278:$B$297,作業日報!$A$278:$A$297,$A11,作業日報!$D$278:$D$297,"○")+SUMIFS(作業日報!$F$278:$F$297,作業日報!$E$278:$E$297,$A11,作業日報!$H$278:$H$297,"○")</f>
        <v>0</v>
      </c>
      <c r="L11" s="123">
        <f>SUMIFS(作業日報!$B$322:$B$341,作業日報!$A$322:$A$341,$A11,作業日報!$D$322:$D$341,"○")+SUMIFS(作業日報!$F$322:$F$341,作業日報!$E$322:$E$341,$A11,作業日報!$H$322:$H$341,"○")</f>
        <v>0</v>
      </c>
      <c r="M11" s="123">
        <f>SUMIFS(作業日報!$B$366:$B$385,作業日報!$A$366:$A$385,$A11,作業日報!$D$366:$D$385,"○")+SUMIFS(作業日報!$F$366:$F$385,作業日報!$E$366:$E$385,$A11,作業日報!$H$366:$H$385,"○")</f>
        <v>0</v>
      </c>
      <c r="N11" s="123">
        <f>SUMIFS(作業日報!$B$410:$B$429,作業日報!$A$410:$A$429,$A11,作業日報!$D$410:$D$429,"○")+SUMIFS(作業日報!$F$410:$F$429,作業日報!$E$410:$E$429,$A11,作業日報!$H$410:$H$429,"○")</f>
        <v>0</v>
      </c>
      <c r="O11" s="123">
        <f>SUMIFS(作業日報!$B$454:$B$473,作業日報!$A$454:$A$473,$A11,作業日報!$D$454:$D$473,"○")+SUMIFS(作業日報!$F$454:$F$473,作業日報!$E$454:$E$473,$A11,作業日報!$H$454:$H$473,"○")</f>
        <v>0</v>
      </c>
      <c r="P11" s="123">
        <f>SUMIFS(作業日報!$B$498:$B$517,作業日報!$A$498:$A$517,$A11,作業日報!$D$498:$D$517,"○")+SUMIFS(作業日報!$F$498:$F$517,作業日報!$E$498:$E$517,$A11,作業日報!$H$498:$H$517,"○")</f>
        <v>0</v>
      </c>
      <c r="Q11" s="123">
        <f>SUMIFS(作業日報!$B$542:$B$561,作業日報!$A$542:$A$561,$A11,作業日報!$D$542:$D$561,"○")+SUMIFS(作業日報!$F$542:$F$561,作業日報!$E$542:$E$561,$A11,作業日報!$H$542:$H$561,"○")</f>
        <v>0</v>
      </c>
      <c r="R11" s="123">
        <f>SUMIFS(作業日報!$B$586:$B$605,作業日報!$A$586:$A$605,$A11,作業日報!$D$586:$D$605,"○")+SUMIFS(作業日報!$F$586:$F$605,作業日報!$E$586:$E$605,$A11,作業日報!$H$586:$H$605,"○")</f>
        <v>0</v>
      </c>
      <c r="S11" s="131">
        <f>SUMIFS(作業日報!$B$630:$B$649,作業日報!$A$630:$A$649,$A11,作業日報!$D$630:$D$649,"○")+SUMIFS(作業日報!$F$630:$F$649,作業日報!$E$630:$E$649,$A11,作業日報!$H$630:$H$649,"○")</f>
        <v>0</v>
      </c>
    </row>
    <row r="12" spans="1:19" x14ac:dyDescent="0.15">
      <c r="A12" s="130"/>
      <c r="B12" s="37"/>
      <c r="C12" s="131"/>
      <c r="D12" s="137">
        <f>SUMIFS(作業日報!B:B,作業日報!A:A,A12,作業日報!D:D,"○")+SUMIFS(作業日報!F:F,作業日報!E:E,A12,作業日報!H:H,"○")</f>
        <v>0</v>
      </c>
      <c r="E12" s="124">
        <f>SUMIFS(作業日報!$B$14:$B$33,作業日報!$A$14:$A$33,$A12,作業日報!$D$14:$D$33,"○")+SUMIFS(作業日報!$F$14:$F$33,作業日報!$E$14:$E$33,$A12,作業日報!$H$14:$H$33,"○")</f>
        <v>0</v>
      </c>
      <c r="F12" s="123">
        <f>SUMIFS(作業日報!$B$58:$B$77,作業日報!$A$58:$A$77,$A12,作業日報!$D$58:$D$77,"○")+SUMIFS(作業日報!$F$58:$F$77,作業日報!$E$58:$E$77,$A12,作業日報!$H$58:$H$77,"○")</f>
        <v>0</v>
      </c>
      <c r="G12" s="123">
        <f>SUMIFS(作業日報!$B$102:$B$121,作業日報!$A$102:$A$121,$A12,作業日報!$D$102:$D$121,"○")+SUMIFS(作業日報!$F$102:$F$121,作業日報!$E$102:$E$121,$A12,作業日報!$H$102:$H$121,"○")</f>
        <v>0</v>
      </c>
      <c r="H12" s="123">
        <f>SUMIFS(作業日報!$B$146:$B$165,作業日報!$A$146:$A$165,$A12,作業日報!$D$146:$D$165,"○")+SUMIFS(作業日報!$F$146:$F$165,作業日報!$E$146:$E$165,$A12,作業日報!$H$146:$H$165,"○")</f>
        <v>0</v>
      </c>
      <c r="I12" s="123">
        <f>SUMIFS(作業日報!$B$190:$B$209,作業日報!$A$190:$A$209,$A12,作業日報!$D$190:$D$209,"○")+SUMIFS(作業日報!$F$190:$F$209,作業日報!$E$190:$E$209,$A12,作業日報!$H$190:$H$209,"○")</f>
        <v>0</v>
      </c>
      <c r="J12" s="123">
        <f>SUMIFS(作業日報!$B$234:$B$253,作業日報!$A$234:$A$253,$A12,作業日報!$D$234:$D$253,"○")+SUMIFS(作業日報!$F$234:$F$253,作業日報!$E$234:$E$253,$A12,作業日報!$H$234:$H$253,"○")</f>
        <v>0</v>
      </c>
      <c r="K12" s="123">
        <f>SUMIFS(作業日報!$B$278:$B$297,作業日報!$A$278:$A$297,$A12,作業日報!$D$278:$D$297,"○")+SUMIFS(作業日報!$F$278:$F$297,作業日報!$E$278:$E$297,$A12,作業日報!$H$278:$H$297,"○")</f>
        <v>0</v>
      </c>
      <c r="L12" s="123">
        <f>SUMIFS(作業日報!$B$322:$B$341,作業日報!$A$322:$A$341,$A12,作業日報!$D$322:$D$341,"○")+SUMIFS(作業日報!$F$322:$F$341,作業日報!$E$322:$E$341,$A12,作業日報!$H$322:$H$341,"○")</f>
        <v>0</v>
      </c>
      <c r="M12" s="123">
        <f>SUMIFS(作業日報!$B$366:$B$385,作業日報!$A$366:$A$385,$A12,作業日報!$D$366:$D$385,"○")+SUMIFS(作業日報!$F$366:$F$385,作業日報!$E$366:$E$385,$A12,作業日報!$H$366:$H$385,"○")</f>
        <v>0</v>
      </c>
      <c r="N12" s="123">
        <f>SUMIFS(作業日報!$B$410:$B$429,作業日報!$A$410:$A$429,$A12,作業日報!$D$410:$D$429,"○")+SUMIFS(作業日報!$F$410:$F$429,作業日報!$E$410:$E$429,$A12,作業日報!$H$410:$H$429,"○")</f>
        <v>0</v>
      </c>
      <c r="O12" s="123">
        <f>SUMIFS(作業日報!$B$454:$B$473,作業日報!$A$454:$A$473,$A12,作業日報!$D$454:$D$473,"○")+SUMIFS(作業日報!$F$454:$F$473,作業日報!$E$454:$E$473,$A12,作業日報!$H$454:$H$473,"○")</f>
        <v>0</v>
      </c>
      <c r="P12" s="123">
        <f>SUMIFS(作業日報!$B$498:$B$517,作業日報!$A$498:$A$517,$A12,作業日報!$D$498:$D$517,"○")+SUMIFS(作業日報!$F$498:$F$517,作業日報!$E$498:$E$517,$A12,作業日報!$H$498:$H$517,"○")</f>
        <v>0</v>
      </c>
      <c r="Q12" s="123">
        <f>SUMIFS(作業日報!$B$542:$B$561,作業日報!$A$542:$A$561,$A12,作業日報!$D$542:$D$561,"○")+SUMIFS(作業日報!$F$542:$F$561,作業日報!$E$542:$E$561,$A12,作業日報!$H$542:$H$561,"○")</f>
        <v>0</v>
      </c>
      <c r="R12" s="123">
        <f>SUMIFS(作業日報!$B$586:$B$605,作業日報!$A$586:$A$605,$A12,作業日報!$D$586:$D$605,"○")+SUMIFS(作業日報!$F$586:$F$605,作業日報!$E$586:$E$605,$A12,作業日報!$H$586:$H$605,"○")</f>
        <v>0</v>
      </c>
      <c r="S12" s="131">
        <f>SUMIFS(作業日報!$B$630:$B$649,作業日報!$A$630:$A$649,$A12,作業日報!$D$630:$D$649,"○")+SUMIFS(作業日報!$F$630:$F$649,作業日報!$E$630:$E$649,$A12,作業日報!$H$630:$H$649,"○")</f>
        <v>0</v>
      </c>
    </row>
    <row r="13" spans="1:19" x14ac:dyDescent="0.15">
      <c r="A13" s="130"/>
      <c r="B13" s="37"/>
      <c r="C13" s="131"/>
      <c r="D13" s="137">
        <f>SUMIFS(作業日報!B:B,作業日報!A:A,A13,作業日報!D:D,"○")+SUMIFS(作業日報!F:F,作業日報!E:E,A13,作業日報!H:H,"○")</f>
        <v>0</v>
      </c>
      <c r="E13" s="124">
        <f>SUMIFS(作業日報!$B$14:$B$33,作業日報!$A$14:$A$33,$A13,作業日報!$D$14:$D$33,"○")+SUMIFS(作業日報!$F$14:$F$33,作業日報!$E$14:$E$33,$A13,作業日報!$H$14:$H$33,"○")</f>
        <v>0</v>
      </c>
      <c r="F13" s="123">
        <f>SUMIFS(作業日報!$B$58:$B$77,作業日報!$A$58:$A$77,$A13,作業日報!$D$58:$D$77,"○")+SUMIFS(作業日報!$F$58:$F$77,作業日報!$E$58:$E$77,$A13,作業日報!$H$58:$H$77,"○")</f>
        <v>0</v>
      </c>
      <c r="G13" s="123">
        <f>SUMIFS(作業日報!$B$102:$B$121,作業日報!$A$102:$A$121,$A13,作業日報!$D$102:$D$121,"○")+SUMIFS(作業日報!$F$102:$F$121,作業日報!$E$102:$E$121,$A13,作業日報!$H$102:$H$121,"○")</f>
        <v>0</v>
      </c>
      <c r="H13" s="123">
        <f>SUMIFS(作業日報!$B$146:$B$165,作業日報!$A$146:$A$165,$A13,作業日報!$D$146:$D$165,"○")+SUMIFS(作業日報!$F$146:$F$165,作業日報!$E$146:$E$165,$A13,作業日報!$H$146:$H$165,"○")</f>
        <v>0</v>
      </c>
      <c r="I13" s="123">
        <f>SUMIFS(作業日報!$B$190:$B$209,作業日報!$A$190:$A$209,$A13,作業日報!$D$190:$D$209,"○")+SUMIFS(作業日報!$F$190:$F$209,作業日報!$E$190:$E$209,$A13,作業日報!$H$190:$H$209,"○")</f>
        <v>0</v>
      </c>
      <c r="J13" s="123">
        <f>SUMIFS(作業日報!$B$234:$B$253,作業日報!$A$234:$A$253,$A13,作業日報!$D$234:$D$253,"○")+SUMIFS(作業日報!$F$234:$F$253,作業日報!$E$234:$E$253,$A13,作業日報!$H$234:$H$253,"○")</f>
        <v>0</v>
      </c>
      <c r="K13" s="123">
        <f>SUMIFS(作業日報!$B$278:$B$297,作業日報!$A$278:$A$297,$A13,作業日報!$D$278:$D$297,"○")+SUMIFS(作業日報!$F$278:$F$297,作業日報!$E$278:$E$297,$A13,作業日報!$H$278:$H$297,"○")</f>
        <v>0</v>
      </c>
      <c r="L13" s="123">
        <f>SUMIFS(作業日報!$B$322:$B$341,作業日報!$A$322:$A$341,$A13,作業日報!$D$322:$D$341,"○")+SUMIFS(作業日報!$F$322:$F$341,作業日報!$E$322:$E$341,$A13,作業日報!$H$322:$H$341,"○")</f>
        <v>0</v>
      </c>
      <c r="M13" s="123">
        <f>SUMIFS(作業日報!$B$366:$B$385,作業日報!$A$366:$A$385,$A13,作業日報!$D$366:$D$385,"○")+SUMIFS(作業日報!$F$366:$F$385,作業日報!$E$366:$E$385,$A13,作業日報!$H$366:$H$385,"○")</f>
        <v>0</v>
      </c>
      <c r="N13" s="123">
        <f>SUMIFS(作業日報!$B$410:$B$429,作業日報!$A$410:$A$429,$A13,作業日報!$D$410:$D$429,"○")+SUMIFS(作業日報!$F$410:$F$429,作業日報!$E$410:$E$429,$A13,作業日報!$H$410:$H$429,"○")</f>
        <v>0</v>
      </c>
      <c r="O13" s="123">
        <f>SUMIFS(作業日報!$B$454:$B$473,作業日報!$A$454:$A$473,$A13,作業日報!$D$454:$D$473,"○")+SUMIFS(作業日報!$F$454:$F$473,作業日報!$E$454:$E$473,$A13,作業日報!$H$454:$H$473,"○")</f>
        <v>0</v>
      </c>
      <c r="P13" s="123">
        <f>SUMIFS(作業日報!$B$498:$B$517,作業日報!$A$498:$A$517,$A13,作業日報!$D$498:$D$517,"○")+SUMIFS(作業日報!$F$498:$F$517,作業日報!$E$498:$E$517,$A13,作業日報!$H$498:$H$517,"○")</f>
        <v>0</v>
      </c>
      <c r="Q13" s="123">
        <f>SUMIFS(作業日報!$B$542:$B$561,作業日報!$A$542:$A$561,$A13,作業日報!$D$542:$D$561,"○")+SUMIFS(作業日報!$F$542:$F$561,作業日報!$E$542:$E$561,$A13,作業日報!$H$542:$H$561,"○")</f>
        <v>0</v>
      </c>
      <c r="R13" s="123">
        <f>SUMIFS(作業日報!$B$586:$B$605,作業日報!$A$586:$A$605,$A13,作業日報!$D$586:$D$605,"○")+SUMIFS(作業日報!$F$586:$F$605,作業日報!$E$586:$E$605,$A13,作業日報!$H$586:$H$605,"○")</f>
        <v>0</v>
      </c>
      <c r="S13" s="131">
        <f>SUMIFS(作業日報!$B$630:$B$649,作業日報!$A$630:$A$649,$A13,作業日報!$D$630:$D$649,"○")+SUMIFS(作業日報!$F$630:$F$649,作業日報!$E$630:$E$649,$A13,作業日報!$H$630:$H$649,"○")</f>
        <v>0</v>
      </c>
    </row>
    <row r="14" spans="1:19" x14ac:dyDescent="0.15">
      <c r="A14" s="130"/>
      <c r="B14" s="37"/>
      <c r="C14" s="131"/>
      <c r="D14" s="137">
        <f>SUMIFS(作業日報!B:B,作業日報!A:A,A14,作業日報!D:D,"○")+SUMIFS(作業日報!F:F,作業日報!E:E,A14,作業日報!H:H,"○")</f>
        <v>0</v>
      </c>
      <c r="E14" s="124">
        <f>SUMIFS(作業日報!$B$14:$B$33,作業日報!$A$14:$A$33,$A14,作業日報!$D$14:$D$33,"○")+SUMIFS(作業日報!$F$14:$F$33,作業日報!$E$14:$E$33,$A14,作業日報!$H$14:$H$33,"○")</f>
        <v>0</v>
      </c>
      <c r="F14" s="123">
        <f>SUMIFS(作業日報!$B$58:$B$77,作業日報!$A$58:$A$77,$A14,作業日報!$D$58:$D$77,"○")+SUMIFS(作業日報!$F$58:$F$77,作業日報!$E$58:$E$77,$A14,作業日報!$H$58:$H$77,"○")</f>
        <v>0</v>
      </c>
      <c r="G14" s="123">
        <f>SUMIFS(作業日報!$B$102:$B$121,作業日報!$A$102:$A$121,$A14,作業日報!$D$102:$D$121,"○")+SUMIFS(作業日報!$F$102:$F$121,作業日報!$E$102:$E$121,$A14,作業日報!$H$102:$H$121,"○")</f>
        <v>0</v>
      </c>
      <c r="H14" s="123">
        <f>SUMIFS(作業日報!$B$146:$B$165,作業日報!$A$146:$A$165,$A14,作業日報!$D$146:$D$165,"○")+SUMIFS(作業日報!$F$146:$F$165,作業日報!$E$146:$E$165,$A14,作業日報!$H$146:$H$165,"○")</f>
        <v>0</v>
      </c>
      <c r="I14" s="123">
        <f>SUMIFS(作業日報!$B$190:$B$209,作業日報!$A$190:$A$209,$A14,作業日報!$D$190:$D$209,"○")+SUMIFS(作業日報!$F$190:$F$209,作業日報!$E$190:$E$209,$A14,作業日報!$H$190:$H$209,"○")</f>
        <v>0</v>
      </c>
      <c r="J14" s="123">
        <f>SUMIFS(作業日報!$B$234:$B$253,作業日報!$A$234:$A$253,$A14,作業日報!$D$234:$D$253,"○")+SUMIFS(作業日報!$F$234:$F$253,作業日報!$E$234:$E$253,$A14,作業日報!$H$234:$H$253,"○")</f>
        <v>0</v>
      </c>
      <c r="K14" s="123">
        <f>SUMIFS(作業日報!$B$278:$B$297,作業日報!$A$278:$A$297,$A14,作業日報!$D$278:$D$297,"○")+SUMIFS(作業日報!$F$278:$F$297,作業日報!$E$278:$E$297,$A14,作業日報!$H$278:$H$297,"○")</f>
        <v>0</v>
      </c>
      <c r="L14" s="123">
        <f>SUMIFS(作業日報!$B$322:$B$341,作業日報!$A$322:$A$341,$A14,作業日報!$D$322:$D$341,"○")+SUMIFS(作業日報!$F$322:$F$341,作業日報!$E$322:$E$341,$A14,作業日報!$H$322:$H$341,"○")</f>
        <v>0</v>
      </c>
      <c r="M14" s="123">
        <f>SUMIFS(作業日報!$B$366:$B$385,作業日報!$A$366:$A$385,$A14,作業日報!$D$366:$D$385,"○")+SUMIFS(作業日報!$F$366:$F$385,作業日報!$E$366:$E$385,$A14,作業日報!$H$366:$H$385,"○")</f>
        <v>0</v>
      </c>
      <c r="N14" s="123">
        <f>SUMIFS(作業日報!$B$410:$B$429,作業日報!$A$410:$A$429,$A14,作業日報!$D$410:$D$429,"○")+SUMIFS(作業日報!$F$410:$F$429,作業日報!$E$410:$E$429,$A14,作業日報!$H$410:$H$429,"○")</f>
        <v>0</v>
      </c>
      <c r="O14" s="123">
        <f>SUMIFS(作業日報!$B$454:$B$473,作業日報!$A$454:$A$473,$A14,作業日報!$D$454:$D$473,"○")+SUMIFS(作業日報!$F$454:$F$473,作業日報!$E$454:$E$473,$A14,作業日報!$H$454:$H$473,"○")</f>
        <v>0</v>
      </c>
      <c r="P14" s="123">
        <f>SUMIFS(作業日報!$B$498:$B$517,作業日報!$A$498:$A$517,$A14,作業日報!$D$498:$D$517,"○")+SUMIFS(作業日報!$F$498:$F$517,作業日報!$E$498:$E$517,$A14,作業日報!$H$498:$H$517,"○")</f>
        <v>0</v>
      </c>
      <c r="Q14" s="123">
        <f>SUMIFS(作業日報!$B$542:$B$561,作業日報!$A$542:$A$561,$A14,作業日報!$D$542:$D$561,"○")+SUMIFS(作業日報!$F$542:$F$561,作業日報!$E$542:$E$561,$A14,作業日報!$H$542:$H$561,"○")</f>
        <v>0</v>
      </c>
      <c r="R14" s="123">
        <f>SUMIFS(作業日報!$B$586:$B$605,作業日報!$A$586:$A$605,$A14,作業日報!$D$586:$D$605,"○")+SUMIFS(作業日報!$F$586:$F$605,作業日報!$E$586:$E$605,$A14,作業日報!$H$586:$H$605,"○")</f>
        <v>0</v>
      </c>
      <c r="S14" s="131">
        <f>SUMIFS(作業日報!$B$630:$B$649,作業日報!$A$630:$A$649,$A14,作業日報!$D$630:$D$649,"○")+SUMIFS(作業日報!$F$630:$F$649,作業日報!$E$630:$E$649,$A14,作業日報!$H$630:$H$649,"○")</f>
        <v>0</v>
      </c>
    </row>
    <row r="15" spans="1:19" x14ac:dyDescent="0.15">
      <c r="A15" s="130"/>
      <c r="B15" s="37"/>
      <c r="C15" s="131"/>
      <c r="D15" s="137">
        <f>SUMIFS(作業日報!B:B,作業日報!A:A,A15,作業日報!D:D,"○")+SUMIFS(作業日報!F:F,作業日報!E:E,A15,作業日報!H:H,"○")</f>
        <v>0</v>
      </c>
      <c r="E15" s="124">
        <f>SUMIFS(作業日報!$B$14:$B$33,作業日報!$A$14:$A$33,$A15,作業日報!$D$14:$D$33,"○")+SUMIFS(作業日報!$F$14:$F$33,作業日報!$E$14:$E$33,$A15,作業日報!$H$14:$H$33,"○")</f>
        <v>0</v>
      </c>
      <c r="F15" s="123">
        <f>SUMIFS(作業日報!$B$58:$B$77,作業日報!$A$58:$A$77,$A15,作業日報!$D$58:$D$77,"○")+SUMIFS(作業日報!$F$58:$F$77,作業日報!$E$58:$E$77,$A15,作業日報!$H$58:$H$77,"○")</f>
        <v>0</v>
      </c>
      <c r="G15" s="123">
        <f>SUMIFS(作業日報!$B$102:$B$121,作業日報!$A$102:$A$121,$A15,作業日報!$D$102:$D$121,"○")+SUMIFS(作業日報!$F$102:$F$121,作業日報!$E$102:$E$121,$A15,作業日報!$H$102:$H$121,"○")</f>
        <v>0</v>
      </c>
      <c r="H15" s="123">
        <f>SUMIFS(作業日報!$B$146:$B$165,作業日報!$A$146:$A$165,$A15,作業日報!$D$146:$D$165,"○")+SUMIFS(作業日報!$F$146:$F$165,作業日報!$E$146:$E$165,$A15,作業日報!$H$146:$H$165,"○")</f>
        <v>0</v>
      </c>
      <c r="I15" s="123">
        <f>SUMIFS(作業日報!$B$190:$B$209,作業日報!$A$190:$A$209,$A15,作業日報!$D$190:$D$209,"○")+SUMIFS(作業日報!$F$190:$F$209,作業日報!$E$190:$E$209,$A15,作業日報!$H$190:$H$209,"○")</f>
        <v>0</v>
      </c>
      <c r="J15" s="123">
        <f>SUMIFS(作業日報!$B$234:$B$253,作業日報!$A$234:$A$253,$A15,作業日報!$D$234:$D$253,"○")+SUMIFS(作業日報!$F$234:$F$253,作業日報!$E$234:$E$253,$A15,作業日報!$H$234:$H$253,"○")</f>
        <v>0</v>
      </c>
      <c r="K15" s="123">
        <f>SUMIFS(作業日報!$B$278:$B$297,作業日報!$A$278:$A$297,$A15,作業日報!$D$278:$D$297,"○")+SUMIFS(作業日報!$F$278:$F$297,作業日報!$E$278:$E$297,$A15,作業日報!$H$278:$H$297,"○")</f>
        <v>0</v>
      </c>
      <c r="L15" s="123">
        <f>SUMIFS(作業日報!$B$322:$B$341,作業日報!$A$322:$A$341,$A15,作業日報!$D$322:$D$341,"○")+SUMIFS(作業日報!$F$322:$F$341,作業日報!$E$322:$E$341,$A15,作業日報!$H$322:$H$341,"○")</f>
        <v>0</v>
      </c>
      <c r="M15" s="123">
        <f>SUMIFS(作業日報!$B$366:$B$385,作業日報!$A$366:$A$385,$A15,作業日報!$D$366:$D$385,"○")+SUMIFS(作業日報!$F$366:$F$385,作業日報!$E$366:$E$385,$A15,作業日報!$H$366:$H$385,"○")</f>
        <v>0</v>
      </c>
      <c r="N15" s="123">
        <f>SUMIFS(作業日報!$B$410:$B$429,作業日報!$A$410:$A$429,$A15,作業日報!$D$410:$D$429,"○")+SUMIFS(作業日報!$F$410:$F$429,作業日報!$E$410:$E$429,$A15,作業日報!$H$410:$H$429,"○")</f>
        <v>0</v>
      </c>
      <c r="O15" s="123">
        <f>SUMIFS(作業日報!$B$454:$B$473,作業日報!$A$454:$A$473,$A15,作業日報!$D$454:$D$473,"○")+SUMIFS(作業日報!$F$454:$F$473,作業日報!$E$454:$E$473,$A15,作業日報!$H$454:$H$473,"○")</f>
        <v>0</v>
      </c>
      <c r="P15" s="123">
        <f>SUMIFS(作業日報!$B$498:$B$517,作業日報!$A$498:$A$517,$A15,作業日報!$D$498:$D$517,"○")+SUMIFS(作業日報!$F$498:$F$517,作業日報!$E$498:$E$517,$A15,作業日報!$H$498:$H$517,"○")</f>
        <v>0</v>
      </c>
      <c r="Q15" s="123">
        <f>SUMIFS(作業日報!$B$542:$B$561,作業日報!$A$542:$A$561,$A15,作業日報!$D$542:$D$561,"○")+SUMIFS(作業日報!$F$542:$F$561,作業日報!$E$542:$E$561,$A15,作業日報!$H$542:$H$561,"○")</f>
        <v>0</v>
      </c>
      <c r="R15" s="123">
        <f>SUMIFS(作業日報!$B$586:$B$605,作業日報!$A$586:$A$605,$A15,作業日報!$D$586:$D$605,"○")+SUMIFS(作業日報!$F$586:$F$605,作業日報!$E$586:$E$605,$A15,作業日報!$H$586:$H$605,"○")</f>
        <v>0</v>
      </c>
      <c r="S15" s="131">
        <f>SUMIFS(作業日報!$B$630:$B$649,作業日報!$A$630:$A$649,$A15,作業日報!$D$630:$D$649,"○")+SUMIFS(作業日報!$F$630:$F$649,作業日報!$E$630:$E$649,$A15,作業日報!$H$630:$H$649,"○")</f>
        <v>0</v>
      </c>
    </row>
    <row r="16" spans="1:19" x14ac:dyDescent="0.15">
      <c r="A16" s="130"/>
      <c r="B16" s="37"/>
      <c r="C16" s="131"/>
      <c r="D16" s="137">
        <f>SUMIFS(作業日報!B:B,作業日報!A:A,A16,作業日報!D:D,"○")+SUMIFS(作業日報!F:F,作業日報!E:E,A16,作業日報!H:H,"○")</f>
        <v>0</v>
      </c>
      <c r="E16" s="124">
        <f>SUMIFS(作業日報!$B$14:$B$33,作業日報!$A$14:$A$33,$A16,作業日報!$D$14:$D$33,"○")+SUMIFS(作業日報!$F$14:$F$33,作業日報!$E$14:$E$33,$A16,作業日報!$H$14:$H$33,"○")</f>
        <v>0</v>
      </c>
      <c r="F16" s="123">
        <f>SUMIFS(作業日報!$B$58:$B$77,作業日報!$A$58:$A$77,$A16,作業日報!$D$58:$D$77,"○")+SUMIFS(作業日報!$F$58:$F$77,作業日報!$E$58:$E$77,$A16,作業日報!$H$58:$H$77,"○")</f>
        <v>0</v>
      </c>
      <c r="G16" s="123">
        <f>SUMIFS(作業日報!$B$102:$B$121,作業日報!$A$102:$A$121,$A16,作業日報!$D$102:$D$121,"○")+SUMIFS(作業日報!$F$102:$F$121,作業日報!$E$102:$E$121,$A16,作業日報!$H$102:$H$121,"○")</f>
        <v>0</v>
      </c>
      <c r="H16" s="123">
        <f>SUMIFS(作業日報!$B$146:$B$165,作業日報!$A$146:$A$165,$A16,作業日報!$D$146:$D$165,"○")+SUMIFS(作業日報!$F$146:$F$165,作業日報!$E$146:$E$165,$A16,作業日報!$H$146:$H$165,"○")</f>
        <v>0</v>
      </c>
      <c r="I16" s="123">
        <f>SUMIFS(作業日報!$B$190:$B$209,作業日報!$A$190:$A$209,$A16,作業日報!$D$190:$D$209,"○")+SUMIFS(作業日報!$F$190:$F$209,作業日報!$E$190:$E$209,$A16,作業日報!$H$190:$H$209,"○")</f>
        <v>0</v>
      </c>
      <c r="J16" s="123">
        <f>SUMIFS(作業日報!$B$234:$B$253,作業日報!$A$234:$A$253,$A16,作業日報!$D$234:$D$253,"○")+SUMIFS(作業日報!$F$234:$F$253,作業日報!$E$234:$E$253,$A16,作業日報!$H$234:$H$253,"○")</f>
        <v>0</v>
      </c>
      <c r="K16" s="123">
        <f>SUMIFS(作業日報!$B$278:$B$297,作業日報!$A$278:$A$297,$A16,作業日報!$D$278:$D$297,"○")+SUMIFS(作業日報!$F$278:$F$297,作業日報!$E$278:$E$297,$A16,作業日報!$H$278:$H$297,"○")</f>
        <v>0</v>
      </c>
      <c r="L16" s="123">
        <f>SUMIFS(作業日報!$B$322:$B$341,作業日報!$A$322:$A$341,$A16,作業日報!$D$322:$D$341,"○")+SUMIFS(作業日報!$F$322:$F$341,作業日報!$E$322:$E$341,$A16,作業日報!$H$322:$H$341,"○")</f>
        <v>0</v>
      </c>
      <c r="M16" s="123">
        <f>SUMIFS(作業日報!$B$366:$B$385,作業日報!$A$366:$A$385,$A16,作業日報!$D$366:$D$385,"○")+SUMIFS(作業日報!$F$366:$F$385,作業日報!$E$366:$E$385,$A16,作業日報!$H$366:$H$385,"○")</f>
        <v>0</v>
      </c>
      <c r="N16" s="123">
        <f>SUMIFS(作業日報!$B$410:$B$429,作業日報!$A$410:$A$429,$A16,作業日報!$D$410:$D$429,"○")+SUMIFS(作業日報!$F$410:$F$429,作業日報!$E$410:$E$429,$A16,作業日報!$H$410:$H$429,"○")</f>
        <v>0</v>
      </c>
      <c r="O16" s="123">
        <f>SUMIFS(作業日報!$B$454:$B$473,作業日報!$A$454:$A$473,$A16,作業日報!$D$454:$D$473,"○")+SUMIFS(作業日報!$F$454:$F$473,作業日報!$E$454:$E$473,$A16,作業日報!$H$454:$H$473,"○")</f>
        <v>0</v>
      </c>
      <c r="P16" s="123">
        <f>SUMIFS(作業日報!$B$498:$B$517,作業日報!$A$498:$A$517,$A16,作業日報!$D$498:$D$517,"○")+SUMIFS(作業日報!$F$498:$F$517,作業日報!$E$498:$E$517,$A16,作業日報!$H$498:$H$517,"○")</f>
        <v>0</v>
      </c>
      <c r="Q16" s="123">
        <f>SUMIFS(作業日報!$B$542:$B$561,作業日報!$A$542:$A$561,$A16,作業日報!$D$542:$D$561,"○")+SUMIFS(作業日報!$F$542:$F$561,作業日報!$E$542:$E$561,$A16,作業日報!$H$542:$H$561,"○")</f>
        <v>0</v>
      </c>
      <c r="R16" s="123">
        <f>SUMIFS(作業日報!$B$586:$B$605,作業日報!$A$586:$A$605,$A16,作業日報!$D$586:$D$605,"○")+SUMIFS(作業日報!$F$586:$F$605,作業日報!$E$586:$E$605,$A16,作業日報!$H$586:$H$605,"○")</f>
        <v>0</v>
      </c>
      <c r="S16" s="131">
        <f>SUMIFS(作業日報!$B$630:$B$649,作業日報!$A$630:$A$649,$A16,作業日報!$D$630:$D$649,"○")+SUMIFS(作業日報!$F$630:$F$649,作業日報!$E$630:$E$649,$A16,作業日報!$H$630:$H$649,"○")</f>
        <v>0</v>
      </c>
    </row>
    <row r="17" spans="1:19" x14ac:dyDescent="0.15">
      <c r="A17" s="130"/>
      <c r="B17" s="37"/>
      <c r="C17" s="131"/>
      <c r="D17" s="137">
        <f>SUMIFS(作業日報!B:B,作業日報!A:A,A17,作業日報!D:D,"○")+SUMIFS(作業日報!F:F,作業日報!E:E,A17,作業日報!H:H,"○")</f>
        <v>0</v>
      </c>
      <c r="E17" s="124">
        <f>SUMIFS(作業日報!$B$14:$B$33,作業日報!$A$14:$A$33,$A17,作業日報!$D$14:$D$33,"○")+SUMIFS(作業日報!$F$14:$F$33,作業日報!$E$14:$E$33,$A17,作業日報!$H$14:$H$33,"○")</f>
        <v>0</v>
      </c>
      <c r="F17" s="123">
        <f>SUMIFS(作業日報!$B$58:$B$77,作業日報!$A$58:$A$77,$A17,作業日報!$D$58:$D$77,"○")+SUMIFS(作業日報!$F$58:$F$77,作業日報!$E$58:$E$77,$A17,作業日報!$H$58:$H$77,"○")</f>
        <v>0</v>
      </c>
      <c r="G17" s="123">
        <f>SUMIFS(作業日報!$B$102:$B$121,作業日報!$A$102:$A$121,$A17,作業日報!$D$102:$D$121,"○")+SUMIFS(作業日報!$F$102:$F$121,作業日報!$E$102:$E$121,$A17,作業日報!$H$102:$H$121,"○")</f>
        <v>0</v>
      </c>
      <c r="H17" s="123">
        <f>SUMIFS(作業日報!$B$146:$B$165,作業日報!$A$146:$A$165,$A17,作業日報!$D$146:$D$165,"○")+SUMIFS(作業日報!$F$146:$F$165,作業日報!$E$146:$E$165,$A17,作業日報!$H$146:$H$165,"○")</f>
        <v>0</v>
      </c>
      <c r="I17" s="123">
        <f>SUMIFS(作業日報!$B$190:$B$209,作業日報!$A$190:$A$209,$A17,作業日報!$D$190:$D$209,"○")+SUMIFS(作業日報!$F$190:$F$209,作業日報!$E$190:$E$209,$A17,作業日報!$H$190:$H$209,"○")</f>
        <v>0</v>
      </c>
      <c r="J17" s="123">
        <f>SUMIFS(作業日報!$B$234:$B$253,作業日報!$A$234:$A$253,$A17,作業日報!$D$234:$D$253,"○")+SUMIFS(作業日報!$F$234:$F$253,作業日報!$E$234:$E$253,$A17,作業日報!$H$234:$H$253,"○")</f>
        <v>0</v>
      </c>
      <c r="K17" s="123">
        <f>SUMIFS(作業日報!$B$278:$B$297,作業日報!$A$278:$A$297,$A17,作業日報!$D$278:$D$297,"○")+SUMIFS(作業日報!$F$278:$F$297,作業日報!$E$278:$E$297,$A17,作業日報!$H$278:$H$297,"○")</f>
        <v>0</v>
      </c>
      <c r="L17" s="123">
        <f>SUMIFS(作業日報!$B$322:$B$341,作業日報!$A$322:$A$341,$A17,作業日報!$D$322:$D$341,"○")+SUMIFS(作業日報!$F$322:$F$341,作業日報!$E$322:$E$341,$A17,作業日報!$H$322:$H$341,"○")</f>
        <v>0</v>
      </c>
      <c r="M17" s="123">
        <f>SUMIFS(作業日報!$B$366:$B$385,作業日報!$A$366:$A$385,$A17,作業日報!$D$366:$D$385,"○")+SUMIFS(作業日報!$F$366:$F$385,作業日報!$E$366:$E$385,$A17,作業日報!$H$366:$H$385,"○")</f>
        <v>0</v>
      </c>
      <c r="N17" s="123">
        <f>SUMIFS(作業日報!$B$410:$B$429,作業日報!$A$410:$A$429,$A17,作業日報!$D$410:$D$429,"○")+SUMIFS(作業日報!$F$410:$F$429,作業日報!$E$410:$E$429,$A17,作業日報!$H$410:$H$429,"○")</f>
        <v>0</v>
      </c>
      <c r="O17" s="123">
        <f>SUMIFS(作業日報!$B$454:$B$473,作業日報!$A$454:$A$473,$A17,作業日報!$D$454:$D$473,"○")+SUMIFS(作業日報!$F$454:$F$473,作業日報!$E$454:$E$473,$A17,作業日報!$H$454:$H$473,"○")</f>
        <v>0</v>
      </c>
      <c r="P17" s="123">
        <f>SUMIFS(作業日報!$B$498:$B$517,作業日報!$A$498:$A$517,$A17,作業日報!$D$498:$D$517,"○")+SUMIFS(作業日報!$F$498:$F$517,作業日報!$E$498:$E$517,$A17,作業日報!$H$498:$H$517,"○")</f>
        <v>0</v>
      </c>
      <c r="Q17" s="123">
        <f>SUMIFS(作業日報!$B$542:$B$561,作業日報!$A$542:$A$561,$A17,作業日報!$D$542:$D$561,"○")+SUMIFS(作業日報!$F$542:$F$561,作業日報!$E$542:$E$561,$A17,作業日報!$H$542:$H$561,"○")</f>
        <v>0</v>
      </c>
      <c r="R17" s="123">
        <f>SUMIFS(作業日報!$B$586:$B$605,作業日報!$A$586:$A$605,$A17,作業日報!$D$586:$D$605,"○")+SUMIFS(作業日報!$F$586:$F$605,作業日報!$E$586:$E$605,$A17,作業日報!$H$586:$H$605,"○")</f>
        <v>0</v>
      </c>
      <c r="S17" s="131">
        <f>SUMIFS(作業日報!$B$630:$B$649,作業日報!$A$630:$A$649,$A17,作業日報!$D$630:$D$649,"○")+SUMIFS(作業日報!$F$630:$F$649,作業日報!$E$630:$E$649,$A17,作業日報!$H$630:$H$649,"○")</f>
        <v>0</v>
      </c>
    </row>
    <row r="18" spans="1:19" x14ac:dyDescent="0.15">
      <c r="A18" s="130"/>
      <c r="B18" s="37"/>
      <c r="C18" s="131"/>
      <c r="D18" s="137">
        <f>SUMIFS(作業日報!B:B,作業日報!A:A,A18,作業日報!D:D,"○")+SUMIFS(作業日報!F:F,作業日報!E:E,A18,作業日報!H:H,"○")</f>
        <v>0</v>
      </c>
      <c r="E18" s="124">
        <f>SUMIFS(作業日報!$B$14:$B$33,作業日報!$A$14:$A$33,$A18,作業日報!$D$14:$D$33,"○")+SUMIFS(作業日報!$F$14:$F$33,作業日報!$E$14:$E$33,$A18,作業日報!$H$14:$H$33,"○")</f>
        <v>0</v>
      </c>
      <c r="F18" s="123">
        <f>SUMIFS(作業日報!$B$58:$B$77,作業日報!$A$58:$A$77,$A18,作業日報!$D$58:$D$77,"○")+SUMIFS(作業日報!$F$58:$F$77,作業日報!$E$58:$E$77,$A18,作業日報!$H$58:$H$77,"○")</f>
        <v>0</v>
      </c>
      <c r="G18" s="123">
        <f>SUMIFS(作業日報!$B$102:$B$121,作業日報!$A$102:$A$121,$A18,作業日報!$D$102:$D$121,"○")+SUMIFS(作業日報!$F$102:$F$121,作業日報!$E$102:$E$121,$A18,作業日報!$H$102:$H$121,"○")</f>
        <v>0</v>
      </c>
      <c r="H18" s="123">
        <f>SUMIFS(作業日報!$B$146:$B$165,作業日報!$A$146:$A$165,$A18,作業日報!$D$146:$D$165,"○")+SUMIFS(作業日報!$F$146:$F$165,作業日報!$E$146:$E$165,$A18,作業日報!$H$146:$H$165,"○")</f>
        <v>0</v>
      </c>
      <c r="I18" s="123">
        <f>SUMIFS(作業日報!$B$190:$B$209,作業日報!$A$190:$A$209,$A18,作業日報!$D$190:$D$209,"○")+SUMIFS(作業日報!$F$190:$F$209,作業日報!$E$190:$E$209,$A18,作業日報!$H$190:$H$209,"○")</f>
        <v>0</v>
      </c>
      <c r="J18" s="123">
        <f>SUMIFS(作業日報!$B$234:$B$253,作業日報!$A$234:$A$253,$A18,作業日報!$D$234:$D$253,"○")+SUMIFS(作業日報!$F$234:$F$253,作業日報!$E$234:$E$253,$A18,作業日報!$H$234:$H$253,"○")</f>
        <v>0</v>
      </c>
      <c r="K18" s="123">
        <f>SUMIFS(作業日報!$B$278:$B$297,作業日報!$A$278:$A$297,$A18,作業日報!$D$278:$D$297,"○")+SUMIFS(作業日報!$F$278:$F$297,作業日報!$E$278:$E$297,$A18,作業日報!$H$278:$H$297,"○")</f>
        <v>0</v>
      </c>
      <c r="L18" s="123">
        <f>SUMIFS(作業日報!$B$322:$B$341,作業日報!$A$322:$A$341,$A18,作業日報!$D$322:$D$341,"○")+SUMIFS(作業日報!$F$322:$F$341,作業日報!$E$322:$E$341,$A18,作業日報!$H$322:$H$341,"○")</f>
        <v>0</v>
      </c>
      <c r="M18" s="123">
        <f>SUMIFS(作業日報!$B$366:$B$385,作業日報!$A$366:$A$385,$A18,作業日報!$D$366:$D$385,"○")+SUMIFS(作業日報!$F$366:$F$385,作業日報!$E$366:$E$385,$A18,作業日報!$H$366:$H$385,"○")</f>
        <v>0</v>
      </c>
      <c r="N18" s="123">
        <f>SUMIFS(作業日報!$B$410:$B$429,作業日報!$A$410:$A$429,$A18,作業日報!$D$410:$D$429,"○")+SUMIFS(作業日報!$F$410:$F$429,作業日報!$E$410:$E$429,$A18,作業日報!$H$410:$H$429,"○")</f>
        <v>0</v>
      </c>
      <c r="O18" s="123">
        <f>SUMIFS(作業日報!$B$454:$B$473,作業日報!$A$454:$A$473,$A18,作業日報!$D$454:$D$473,"○")+SUMIFS(作業日報!$F$454:$F$473,作業日報!$E$454:$E$473,$A18,作業日報!$H$454:$H$473,"○")</f>
        <v>0</v>
      </c>
      <c r="P18" s="123">
        <f>SUMIFS(作業日報!$B$498:$B$517,作業日報!$A$498:$A$517,$A18,作業日報!$D$498:$D$517,"○")+SUMIFS(作業日報!$F$498:$F$517,作業日報!$E$498:$E$517,$A18,作業日報!$H$498:$H$517,"○")</f>
        <v>0</v>
      </c>
      <c r="Q18" s="123">
        <f>SUMIFS(作業日報!$B$542:$B$561,作業日報!$A$542:$A$561,$A18,作業日報!$D$542:$D$561,"○")+SUMIFS(作業日報!$F$542:$F$561,作業日報!$E$542:$E$561,$A18,作業日報!$H$542:$H$561,"○")</f>
        <v>0</v>
      </c>
      <c r="R18" s="123">
        <f>SUMIFS(作業日報!$B$586:$B$605,作業日報!$A$586:$A$605,$A18,作業日報!$D$586:$D$605,"○")+SUMIFS(作業日報!$F$586:$F$605,作業日報!$E$586:$E$605,$A18,作業日報!$H$586:$H$605,"○")</f>
        <v>0</v>
      </c>
      <c r="S18" s="131">
        <f>SUMIFS(作業日報!$B$630:$B$649,作業日報!$A$630:$A$649,$A18,作業日報!$D$630:$D$649,"○")+SUMIFS(作業日報!$F$630:$F$649,作業日報!$E$630:$E$649,$A18,作業日報!$H$630:$H$649,"○")</f>
        <v>0</v>
      </c>
    </row>
    <row r="19" spans="1:19" x14ac:dyDescent="0.15">
      <c r="A19" s="130"/>
      <c r="B19" s="37"/>
      <c r="C19" s="131"/>
      <c r="D19" s="137">
        <f>SUMIFS(作業日報!B:B,作業日報!A:A,A19,作業日報!D:D,"○")+SUMIFS(作業日報!F:F,作業日報!E:E,A19,作業日報!H:H,"○")</f>
        <v>0</v>
      </c>
      <c r="E19" s="124">
        <f>SUMIFS(作業日報!$B$14:$B$33,作業日報!$A$14:$A$33,$A19,作業日報!$D$14:$D$33,"○")+SUMIFS(作業日報!$F$14:$F$33,作業日報!$E$14:$E$33,$A19,作業日報!$H$14:$H$33,"○")</f>
        <v>0</v>
      </c>
      <c r="F19" s="123">
        <f>SUMIFS(作業日報!$B$58:$B$77,作業日報!$A$58:$A$77,$A19,作業日報!$D$58:$D$77,"○")+SUMIFS(作業日報!$F$58:$F$77,作業日報!$E$58:$E$77,$A19,作業日報!$H$58:$H$77,"○")</f>
        <v>0</v>
      </c>
      <c r="G19" s="123">
        <f>SUMIFS(作業日報!$B$102:$B$121,作業日報!$A$102:$A$121,$A19,作業日報!$D$102:$D$121,"○")+SUMIFS(作業日報!$F$102:$F$121,作業日報!$E$102:$E$121,$A19,作業日報!$H$102:$H$121,"○")</f>
        <v>0</v>
      </c>
      <c r="H19" s="123">
        <f>SUMIFS(作業日報!$B$146:$B$165,作業日報!$A$146:$A$165,$A19,作業日報!$D$146:$D$165,"○")+SUMIFS(作業日報!$F$146:$F$165,作業日報!$E$146:$E$165,$A19,作業日報!$H$146:$H$165,"○")</f>
        <v>0</v>
      </c>
      <c r="I19" s="123">
        <f>SUMIFS(作業日報!$B$190:$B$209,作業日報!$A$190:$A$209,$A19,作業日報!$D$190:$D$209,"○")+SUMIFS(作業日報!$F$190:$F$209,作業日報!$E$190:$E$209,$A19,作業日報!$H$190:$H$209,"○")</f>
        <v>0</v>
      </c>
      <c r="J19" s="123">
        <f>SUMIFS(作業日報!$B$234:$B$253,作業日報!$A$234:$A$253,$A19,作業日報!$D$234:$D$253,"○")+SUMIFS(作業日報!$F$234:$F$253,作業日報!$E$234:$E$253,$A19,作業日報!$H$234:$H$253,"○")</f>
        <v>0</v>
      </c>
      <c r="K19" s="123">
        <f>SUMIFS(作業日報!$B$278:$B$297,作業日報!$A$278:$A$297,$A19,作業日報!$D$278:$D$297,"○")+SUMIFS(作業日報!$F$278:$F$297,作業日報!$E$278:$E$297,$A19,作業日報!$H$278:$H$297,"○")</f>
        <v>0</v>
      </c>
      <c r="L19" s="123">
        <f>SUMIFS(作業日報!$B$322:$B$341,作業日報!$A$322:$A$341,$A19,作業日報!$D$322:$D$341,"○")+SUMIFS(作業日報!$F$322:$F$341,作業日報!$E$322:$E$341,$A19,作業日報!$H$322:$H$341,"○")</f>
        <v>0</v>
      </c>
      <c r="M19" s="123">
        <f>SUMIFS(作業日報!$B$366:$B$385,作業日報!$A$366:$A$385,$A19,作業日報!$D$366:$D$385,"○")+SUMIFS(作業日報!$F$366:$F$385,作業日報!$E$366:$E$385,$A19,作業日報!$H$366:$H$385,"○")</f>
        <v>0</v>
      </c>
      <c r="N19" s="123">
        <f>SUMIFS(作業日報!$B$410:$B$429,作業日報!$A$410:$A$429,$A19,作業日報!$D$410:$D$429,"○")+SUMIFS(作業日報!$F$410:$F$429,作業日報!$E$410:$E$429,$A19,作業日報!$H$410:$H$429,"○")</f>
        <v>0</v>
      </c>
      <c r="O19" s="123">
        <f>SUMIFS(作業日報!$B$454:$B$473,作業日報!$A$454:$A$473,$A19,作業日報!$D$454:$D$473,"○")+SUMIFS(作業日報!$F$454:$F$473,作業日報!$E$454:$E$473,$A19,作業日報!$H$454:$H$473,"○")</f>
        <v>0</v>
      </c>
      <c r="P19" s="123">
        <f>SUMIFS(作業日報!$B$498:$B$517,作業日報!$A$498:$A$517,$A19,作業日報!$D$498:$D$517,"○")+SUMIFS(作業日報!$F$498:$F$517,作業日報!$E$498:$E$517,$A19,作業日報!$H$498:$H$517,"○")</f>
        <v>0</v>
      </c>
      <c r="Q19" s="123">
        <f>SUMIFS(作業日報!$B$542:$B$561,作業日報!$A$542:$A$561,$A19,作業日報!$D$542:$D$561,"○")+SUMIFS(作業日報!$F$542:$F$561,作業日報!$E$542:$E$561,$A19,作業日報!$H$542:$H$561,"○")</f>
        <v>0</v>
      </c>
      <c r="R19" s="123">
        <f>SUMIFS(作業日報!$B$586:$B$605,作業日報!$A$586:$A$605,$A19,作業日報!$D$586:$D$605,"○")+SUMIFS(作業日報!$F$586:$F$605,作業日報!$E$586:$E$605,$A19,作業日報!$H$586:$H$605,"○")</f>
        <v>0</v>
      </c>
      <c r="S19" s="131">
        <f>SUMIFS(作業日報!$B$630:$B$649,作業日報!$A$630:$A$649,$A19,作業日報!$D$630:$D$649,"○")+SUMIFS(作業日報!$F$630:$F$649,作業日報!$E$630:$E$649,$A19,作業日報!$H$630:$H$649,"○")</f>
        <v>0</v>
      </c>
    </row>
    <row r="20" spans="1:19" x14ac:dyDescent="0.15">
      <c r="A20" s="130"/>
      <c r="B20" s="37"/>
      <c r="C20" s="131"/>
      <c r="D20" s="137">
        <f>SUMIFS(作業日報!B:B,作業日報!A:A,A20,作業日報!D:D,"○")+SUMIFS(作業日報!F:F,作業日報!E:E,A20,作業日報!H:H,"○")</f>
        <v>0</v>
      </c>
      <c r="E20" s="124">
        <f>SUMIFS(作業日報!$B$14:$B$33,作業日報!$A$14:$A$33,$A20,作業日報!$D$14:$D$33,"○")+SUMIFS(作業日報!$F$14:$F$33,作業日報!$E$14:$E$33,$A20,作業日報!$H$14:$H$33,"○")</f>
        <v>0</v>
      </c>
      <c r="F20" s="123">
        <f>SUMIFS(作業日報!$B$58:$B$77,作業日報!$A$58:$A$77,$A20,作業日報!$D$58:$D$77,"○")+SUMIFS(作業日報!$F$58:$F$77,作業日報!$E$58:$E$77,$A20,作業日報!$H$58:$H$77,"○")</f>
        <v>0</v>
      </c>
      <c r="G20" s="123">
        <f>SUMIFS(作業日報!$B$102:$B$121,作業日報!$A$102:$A$121,$A20,作業日報!$D$102:$D$121,"○")+SUMIFS(作業日報!$F$102:$F$121,作業日報!$E$102:$E$121,$A20,作業日報!$H$102:$H$121,"○")</f>
        <v>0</v>
      </c>
      <c r="H20" s="123">
        <f>SUMIFS(作業日報!$B$146:$B$165,作業日報!$A$146:$A$165,$A20,作業日報!$D$146:$D$165,"○")+SUMIFS(作業日報!$F$146:$F$165,作業日報!$E$146:$E$165,$A20,作業日報!$H$146:$H$165,"○")</f>
        <v>0</v>
      </c>
      <c r="I20" s="123">
        <f>SUMIFS(作業日報!$B$190:$B$209,作業日報!$A$190:$A$209,$A20,作業日報!$D$190:$D$209,"○")+SUMIFS(作業日報!$F$190:$F$209,作業日報!$E$190:$E$209,$A20,作業日報!$H$190:$H$209,"○")</f>
        <v>0</v>
      </c>
      <c r="J20" s="123">
        <f>SUMIFS(作業日報!$B$234:$B$253,作業日報!$A$234:$A$253,$A20,作業日報!$D$234:$D$253,"○")+SUMIFS(作業日報!$F$234:$F$253,作業日報!$E$234:$E$253,$A20,作業日報!$H$234:$H$253,"○")</f>
        <v>0</v>
      </c>
      <c r="K20" s="123">
        <f>SUMIFS(作業日報!$B$278:$B$297,作業日報!$A$278:$A$297,$A20,作業日報!$D$278:$D$297,"○")+SUMIFS(作業日報!$F$278:$F$297,作業日報!$E$278:$E$297,$A20,作業日報!$H$278:$H$297,"○")</f>
        <v>0</v>
      </c>
      <c r="L20" s="123">
        <f>SUMIFS(作業日報!$B$322:$B$341,作業日報!$A$322:$A$341,$A20,作業日報!$D$322:$D$341,"○")+SUMIFS(作業日報!$F$322:$F$341,作業日報!$E$322:$E$341,$A20,作業日報!$H$322:$H$341,"○")</f>
        <v>0</v>
      </c>
      <c r="M20" s="123">
        <f>SUMIFS(作業日報!$B$366:$B$385,作業日報!$A$366:$A$385,$A20,作業日報!$D$366:$D$385,"○")+SUMIFS(作業日報!$F$366:$F$385,作業日報!$E$366:$E$385,$A20,作業日報!$H$366:$H$385,"○")</f>
        <v>0</v>
      </c>
      <c r="N20" s="123">
        <f>SUMIFS(作業日報!$B$410:$B$429,作業日報!$A$410:$A$429,$A20,作業日報!$D$410:$D$429,"○")+SUMIFS(作業日報!$F$410:$F$429,作業日報!$E$410:$E$429,$A20,作業日報!$H$410:$H$429,"○")</f>
        <v>0</v>
      </c>
      <c r="O20" s="123">
        <f>SUMIFS(作業日報!$B$454:$B$473,作業日報!$A$454:$A$473,$A20,作業日報!$D$454:$D$473,"○")+SUMIFS(作業日報!$F$454:$F$473,作業日報!$E$454:$E$473,$A20,作業日報!$H$454:$H$473,"○")</f>
        <v>0</v>
      </c>
      <c r="P20" s="123">
        <f>SUMIFS(作業日報!$B$498:$B$517,作業日報!$A$498:$A$517,$A20,作業日報!$D$498:$D$517,"○")+SUMIFS(作業日報!$F$498:$F$517,作業日報!$E$498:$E$517,$A20,作業日報!$H$498:$H$517,"○")</f>
        <v>0</v>
      </c>
      <c r="Q20" s="123">
        <f>SUMIFS(作業日報!$B$542:$B$561,作業日報!$A$542:$A$561,$A20,作業日報!$D$542:$D$561,"○")+SUMIFS(作業日報!$F$542:$F$561,作業日報!$E$542:$E$561,$A20,作業日報!$H$542:$H$561,"○")</f>
        <v>0</v>
      </c>
      <c r="R20" s="123">
        <f>SUMIFS(作業日報!$B$586:$B$605,作業日報!$A$586:$A$605,$A20,作業日報!$D$586:$D$605,"○")+SUMIFS(作業日報!$F$586:$F$605,作業日報!$E$586:$E$605,$A20,作業日報!$H$586:$H$605,"○")</f>
        <v>0</v>
      </c>
      <c r="S20" s="131">
        <f>SUMIFS(作業日報!$B$630:$B$649,作業日報!$A$630:$A$649,$A20,作業日報!$D$630:$D$649,"○")+SUMIFS(作業日報!$F$630:$F$649,作業日報!$E$630:$E$649,$A20,作業日報!$H$630:$H$649,"○")</f>
        <v>0</v>
      </c>
    </row>
    <row r="21" spans="1:19" x14ac:dyDescent="0.15">
      <c r="A21" s="130"/>
      <c r="B21" s="37"/>
      <c r="C21" s="131"/>
      <c r="D21" s="137">
        <f>SUMIFS(作業日報!B:B,作業日報!A:A,A21,作業日報!D:D,"○")+SUMIFS(作業日報!F:F,作業日報!E:E,A21,作業日報!H:H,"○")</f>
        <v>0</v>
      </c>
      <c r="E21" s="124">
        <f>SUMIFS(作業日報!$B$14:$B$33,作業日報!$A$14:$A$33,$A21,作業日報!$D$14:$D$33,"○")+SUMIFS(作業日報!$F$14:$F$33,作業日報!$E$14:$E$33,$A21,作業日報!$H$14:$H$33,"○")</f>
        <v>0</v>
      </c>
      <c r="F21" s="123">
        <f>SUMIFS(作業日報!$B$58:$B$77,作業日報!$A$58:$A$77,$A21,作業日報!$D$58:$D$77,"○")+SUMIFS(作業日報!$F$58:$F$77,作業日報!$E$58:$E$77,$A21,作業日報!$H$58:$H$77,"○")</f>
        <v>0</v>
      </c>
      <c r="G21" s="123">
        <f>SUMIFS(作業日報!$B$102:$B$121,作業日報!$A$102:$A$121,$A21,作業日報!$D$102:$D$121,"○")+SUMIFS(作業日報!$F$102:$F$121,作業日報!$E$102:$E$121,$A21,作業日報!$H$102:$H$121,"○")</f>
        <v>0</v>
      </c>
      <c r="H21" s="123">
        <f>SUMIFS(作業日報!$B$146:$B$165,作業日報!$A$146:$A$165,$A21,作業日報!$D$146:$D$165,"○")+SUMIFS(作業日報!$F$146:$F$165,作業日報!$E$146:$E$165,$A21,作業日報!$H$146:$H$165,"○")</f>
        <v>0</v>
      </c>
      <c r="I21" s="123">
        <f>SUMIFS(作業日報!$B$190:$B$209,作業日報!$A$190:$A$209,$A21,作業日報!$D$190:$D$209,"○")+SUMIFS(作業日報!$F$190:$F$209,作業日報!$E$190:$E$209,$A21,作業日報!$H$190:$H$209,"○")</f>
        <v>0</v>
      </c>
      <c r="J21" s="123">
        <f>SUMIFS(作業日報!$B$234:$B$253,作業日報!$A$234:$A$253,$A21,作業日報!$D$234:$D$253,"○")+SUMIFS(作業日報!$F$234:$F$253,作業日報!$E$234:$E$253,$A21,作業日報!$H$234:$H$253,"○")</f>
        <v>0</v>
      </c>
      <c r="K21" s="123">
        <f>SUMIFS(作業日報!$B$278:$B$297,作業日報!$A$278:$A$297,$A21,作業日報!$D$278:$D$297,"○")+SUMIFS(作業日報!$F$278:$F$297,作業日報!$E$278:$E$297,$A21,作業日報!$H$278:$H$297,"○")</f>
        <v>0</v>
      </c>
      <c r="L21" s="123">
        <f>SUMIFS(作業日報!$B$322:$B$341,作業日報!$A$322:$A$341,$A21,作業日報!$D$322:$D$341,"○")+SUMIFS(作業日報!$F$322:$F$341,作業日報!$E$322:$E$341,$A21,作業日報!$H$322:$H$341,"○")</f>
        <v>0</v>
      </c>
      <c r="M21" s="123">
        <f>SUMIFS(作業日報!$B$366:$B$385,作業日報!$A$366:$A$385,$A21,作業日報!$D$366:$D$385,"○")+SUMIFS(作業日報!$F$366:$F$385,作業日報!$E$366:$E$385,$A21,作業日報!$H$366:$H$385,"○")</f>
        <v>0</v>
      </c>
      <c r="N21" s="123">
        <f>SUMIFS(作業日報!$B$410:$B$429,作業日報!$A$410:$A$429,$A21,作業日報!$D$410:$D$429,"○")+SUMIFS(作業日報!$F$410:$F$429,作業日報!$E$410:$E$429,$A21,作業日報!$H$410:$H$429,"○")</f>
        <v>0</v>
      </c>
      <c r="O21" s="123">
        <f>SUMIFS(作業日報!$B$454:$B$473,作業日報!$A$454:$A$473,$A21,作業日報!$D$454:$D$473,"○")+SUMIFS(作業日報!$F$454:$F$473,作業日報!$E$454:$E$473,$A21,作業日報!$H$454:$H$473,"○")</f>
        <v>0</v>
      </c>
      <c r="P21" s="123">
        <f>SUMIFS(作業日報!$B$498:$B$517,作業日報!$A$498:$A$517,$A21,作業日報!$D$498:$D$517,"○")+SUMIFS(作業日報!$F$498:$F$517,作業日報!$E$498:$E$517,$A21,作業日報!$H$498:$H$517,"○")</f>
        <v>0</v>
      </c>
      <c r="Q21" s="123">
        <f>SUMIFS(作業日報!$B$542:$B$561,作業日報!$A$542:$A$561,$A21,作業日報!$D$542:$D$561,"○")+SUMIFS(作業日報!$F$542:$F$561,作業日報!$E$542:$E$561,$A21,作業日報!$H$542:$H$561,"○")</f>
        <v>0</v>
      </c>
      <c r="R21" s="123">
        <f>SUMIFS(作業日報!$B$586:$B$605,作業日報!$A$586:$A$605,$A21,作業日報!$D$586:$D$605,"○")+SUMIFS(作業日報!$F$586:$F$605,作業日報!$E$586:$E$605,$A21,作業日報!$H$586:$H$605,"○")</f>
        <v>0</v>
      </c>
      <c r="S21" s="131">
        <f>SUMIFS(作業日報!$B$630:$B$649,作業日報!$A$630:$A$649,$A21,作業日報!$D$630:$D$649,"○")+SUMIFS(作業日報!$F$630:$F$649,作業日報!$E$630:$E$649,$A21,作業日報!$H$630:$H$649,"○")</f>
        <v>0</v>
      </c>
    </row>
    <row r="22" spans="1:19" x14ac:dyDescent="0.15">
      <c r="A22" s="130"/>
      <c r="B22" s="37"/>
      <c r="C22" s="131"/>
      <c r="D22" s="137">
        <f>SUMIFS(作業日報!B:B,作業日報!A:A,A22,作業日報!D:D,"○")+SUMIFS(作業日報!F:F,作業日報!E:E,A22,作業日報!H:H,"○")</f>
        <v>0</v>
      </c>
      <c r="E22" s="124">
        <f>SUMIFS(作業日報!$B$14:$B$33,作業日報!$A$14:$A$33,$A22,作業日報!$D$14:$D$33,"○")+SUMIFS(作業日報!$F$14:$F$33,作業日報!$E$14:$E$33,$A22,作業日報!$H$14:$H$33,"○")</f>
        <v>0</v>
      </c>
      <c r="F22" s="123">
        <f>SUMIFS(作業日報!$B$58:$B$77,作業日報!$A$58:$A$77,$A22,作業日報!$D$58:$D$77,"○")+SUMIFS(作業日報!$F$58:$F$77,作業日報!$E$58:$E$77,$A22,作業日報!$H$58:$H$77,"○")</f>
        <v>0</v>
      </c>
      <c r="G22" s="123">
        <f>SUMIFS(作業日報!$B$102:$B$121,作業日報!$A$102:$A$121,$A22,作業日報!$D$102:$D$121,"○")+SUMIFS(作業日報!$F$102:$F$121,作業日報!$E$102:$E$121,$A22,作業日報!$H$102:$H$121,"○")</f>
        <v>0</v>
      </c>
      <c r="H22" s="123">
        <f>SUMIFS(作業日報!$B$146:$B$165,作業日報!$A$146:$A$165,$A22,作業日報!$D$146:$D$165,"○")+SUMIFS(作業日報!$F$146:$F$165,作業日報!$E$146:$E$165,$A22,作業日報!$H$146:$H$165,"○")</f>
        <v>0</v>
      </c>
      <c r="I22" s="123">
        <f>SUMIFS(作業日報!$B$190:$B$209,作業日報!$A$190:$A$209,$A22,作業日報!$D$190:$D$209,"○")+SUMIFS(作業日報!$F$190:$F$209,作業日報!$E$190:$E$209,$A22,作業日報!$H$190:$H$209,"○")</f>
        <v>0</v>
      </c>
      <c r="J22" s="123">
        <f>SUMIFS(作業日報!$B$234:$B$253,作業日報!$A$234:$A$253,$A22,作業日報!$D$234:$D$253,"○")+SUMIFS(作業日報!$F$234:$F$253,作業日報!$E$234:$E$253,$A22,作業日報!$H$234:$H$253,"○")</f>
        <v>0</v>
      </c>
      <c r="K22" s="123">
        <f>SUMIFS(作業日報!$B$278:$B$297,作業日報!$A$278:$A$297,$A22,作業日報!$D$278:$D$297,"○")+SUMIFS(作業日報!$F$278:$F$297,作業日報!$E$278:$E$297,$A22,作業日報!$H$278:$H$297,"○")</f>
        <v>0</v>
      </c>
      <c r="L22" s="123">
        <f>SUMIFS(作業日報!$B$322:$B$341,作業日報!$A$322:$A$341,$A22,作業日報!$D$322:$D$341,"○")+SUMIFS(作業日報!$F$322:$F$341,作業日報!$E$322:$E$341,$A22,作業日報!$H$322:$H$341,"○")</f>
        <v>0</v>
      </c>
      <c r="M22" s="123">
        <f>SUMIFS(作業日報!$B$366:$B$385,作業日報!$A$366:$A$385,$A22,作業日報!$D$366:$D$385,"○")+SUMIFS(作業日報!$F$366:$F$385,作業日報!$E$366:$E$385,$A22,作業日報!$H$366:$H$385,"○")</f>
        <v>0</v>
      </c>
      <c r="N22" s="123">
        <f>SUMIFS(作業日報!$B$410:$B$429,作業日報!$A$410:$A$429,$A22,作業日報!$D$410:$D$429,"○")+SUMIFS(作業日報!$F$410:$F$429,作業日報!$E$410:$E$429,$A22,作業日報!$H$410:$H$429,"○")</f>
        <v>0</v>
      </c>
      <c r="O22" s="123">
        <f>SUMIFS(作業日報!$B$454:$B$473,作業日報!$A$454:$A$473,$A22,作業日報!$D$454:$D$473,"○")+SUMIFS(作業日報!$F$454:$F$473,作業日報!$E$454:$E$473,$A22,作業日報!$H$454:$H$473,"○")</f>
        <v>0</v>
      </c>
      <c r="P22" s="123">
        <f>SUMIFS(作業日報!$B$498:$B$517,作業日報!$A$498:$A$517,$A22,作業日報!$D$498:$D$517,"○")+SUMIFS(作業日報!$F$498:$F$517,作業日報!$E$498:$E$517,$A22,作業日報!$H$498:$H$517,"○")</f>
        <v>0</v>
      </c>
      <c r="Q22" s="123">
        <f>SUMIFS(作業日報!$B$542:$B$561,作業日報!$A$542:$A$561,$A22,作業日報!$D$542:$D$561,"○")+SUMIFS(作業日報!$F$542:$F$561,作業日報!$E$542:$E$561,$A22,作業日報!$H$542:$H$561,"○")</f>
        <v>0</v>
      </c>
      <c r="R22" s="123">
        <f>SUMIFS(作業日報!$B$586:$B$605,作業日報!$A$586:$A$605,$A22,作業日報!$D$586:$D$605,"○")+SUMIFS(作業日報!$F$586:$F$605,作業日報!$E$586:$E$605,$A22,作業日報!$H$586:$H$605,"○")</f>
        <v>0</v>
      </c>
      <c r="S22" s="131">
        <f>SUMIFS(作業日報!$B$630:$B$649,作業日報!$A$630:$A$649,$A22,作業日報!$D$630:$D$649,"○")+SUMIFS(作業日報!$F$630:$F$649,作業日報!$E$630:$E$649,$A22,作業日報!$H$630:$H$649,"○")</f>
        <v>0</v>
      </c>
    </row>
    <row r="23" spans="1:19" x14ac:dyDescent="0.15">
      <c r="A23" s="130"/>
      <c r="B23" s="37"/>
      <c r="C23" s="131"/>
      <c r="D23" s="137">
        <f>SUMIFS(作業日報!B:B,作業日報!A:A,A23,作業日報!D:D,"○")+SUMIFS(作業日報!F:F,作業日報!E:E,A23,作業日報!H:H,"○")</f>
        <v>0</v>
      </c>
      <c r="E23" s="124">
        <f>SUMIFS(作業日報!$B$14:$B$33,作業日報!$A$14:$A$33,$A23,作業日報!$D$14:$D$33,"○")+SUMIFS(作業日報!$F$14:$F$33,作業日報!$E$14:$E$33,$A23,作業日報!$H$14:$H$33,"○")</f>
        <v>0</v>
      </c>
      <c r="F23" s="123">
        <f>SUMIFS(作業日報!$B$58:$B$77,作業日報!$A$58:$A$77,$A23,作業日報!$D$58:$D$77,"○")+SUMIFS(作業日報!$F$58:$F$77,作業日報!$E$58:$E$77,$A23,作業日報!$H$58:$H$77,"○")</f>
        <v>0</v>
      </c>
      <c r="G23" s="123">
        <f>SUMIFS(作業日報!$B$102:$B$121,作業日報!$A$102:$A$121,$A23,作業日報!$D$102:$D$121,"○")+SUMIFS(作業日報!$F$102:$F$121,作業日報!$E$102:$E$121,$A23,作業日報!$H$102:$H$121,"○")</f>
        <v>0</v>
      </c>
      <c r="H23" s="123">
        <f>SUMIFS(作業日報!$B$146:$B$165,作業日報!$A$146:$A$165,$A23,作業日報!$D$146:$D$165,"○")+SUMIFS(作業日報!$F$146:$F$165,作業日報!$E$146:$E$165,$A23,作業日報!$H$146:$H$165,"○")</f>
        <v>0</v>
      </c>
      <c r="I23" s="123">
        <f>SUMIFS(作業日報!$B$190:$B$209,作業日報!$A$190:$A$209,$A23,作業日報!$D$190:$D$209,"○")+SUMIFS(作業日報!$F$190:$F$209,作業日報!$E$190:$E$209,$A23,作業日報!$H$190:$H$209,"○")</f>
        <v>0</v>
      </c>
      <c r="J23" s="123">
        <f>SUMIFS(作業日報!$B$234:$B$253,作業日報!$A$234:$A$253,$A23,作業日報!$D$234:$D$253,"○")+SUMIFS(作業日報!$F$234:$F$253,作業日報!$E$234:$E$253,$A23,作業日報!$H$234:$H$253,"○")</f>
        <v>0</v>
      </c>
      <c r="K23" s="123">
        <f>SUMIFS(作業日報!$B$278:$B$297,作業日報!$A$278:$A$297,$A23,作業日報!$D$278:$D$297,"○")+SUMIFS(作業日報!$F$278:$F$297,作業日報!$E$278:$E$297,$A23,作業日報!$H$278:$H$297,"○")</f>
        <v>0</v>
      </c>
      <c r="L23" s="123">
        <f>SUMIFS(作業日報!$B$322:$B$341,作業日報!$A$322:$A$341,$A23,作業日報!$D$322:$D$341,"○")+SUMIFS(作業日報!$F$322:$F$341,作業日報!$E$322:$E$341,$A23,作業日報!$H$322:$H$341,"○")</f>
        <v>0</v>
      </c>
      <c r="M23" s="123">
        <f>SUMIFS(作業日報!$B$366:$B$385,作業日報!$A$366:$A$385,$A23,作業日報!$D$366:$D$385,"○")+SUMIFS(作業日報!$F$366:$F$385,作業日報!$E$366:$E$385,$A23,作業日報!$H$366:$H$385,"○")</f>
        <v>0</v>
      </c>
      <c r="N23" s="123">
        <f>SUMIFS(作業日報!$B$410:$B$429,作業日報!$A$410:$A$429,$A23,作業日報!$D$410:$D$429,"○")+SUMIFS(作業日報!$F$410:$F$429,作業日報!$E$410:$E$429,$A23,作業日報!$H$410:$H$429,"○")</f>
        <v>0</v>
      </c>
      <c r="O23" s="123">
        <f>SUMIFS(作業日報!$B$454:$B$473,作業日報!$A$454:$A$473,$A23,作業日報!$D$454:$D$473,"○")+SUMIFS(作業日報!$F$454:$F$473,作業日報!$E$454:$E$473,$A23,作業日報!$H$454:$H$473,"○")</f>
        <v>0</v>
      </c>
      <c r="P23" s="123">
        <f>SUMIFS(作業日報!$B$498:$B$517,作業日報!$A$498:$A$517,$A23,作業日報!$D$498:$D$517,"○")+SUMIFS(作業日報!$F$498:$F$517,作業日報!$E$498:$E$517,$A23,作業日報!$H$498:$H$517,"○")</f>
        <v>0</v>
      </c>
      <c r="Q23" s="123">
        <f>SUMIFS(作業日報!$B$542:$B$561,作業日報!$A$542:$A$561,$A23,作業日報!$D$542:$D$561,"○")+SUMIFS(作業日報!$F$542:$F$561,作業日報!$E$542:$E$561,$A23,作業日報!$H$542:$H$561,"○")</f>
        <v>0</v>
      </c>
      <c r="R23" s="123">
        <f>SUMIFS(作業日報!$B$586:$B$605,作業日報!$A$586:$A$605,$A23,作業日報!$D$586:$D$605,"○")+SUMIFS(作業日報!$F$586:$F$605,作業日報!$E$586:$E$605,$A23,作業日報!$H$586:$H$605,"○")</f>
        <v>0</v>
      </c>
      <c r="S23" s="131">
        <f>SUMIFS(作業日報!$B$630:$B$649,作業日報!$A$630:$A$649,$A23,作業日報!$D$630:$D$649,"○")+SUMIFS(作業日報!$F$630:$F$649,作業日報!$E$630:$E$649,$A23,作業日報!$H$630:$H$649,"○")</f>
        <v>0</v>
      </c>
    </row>
    <row r="24" spans="1:19" x14ac:dyDescent="0.15">
      <c r="A24" s="130"/>
      <c r="B24" s="37"/>
      <c r="C24" s="131"/>
      <c r="D24" s="137">
        <f>SUMIFS(作業日報!B:B,作業日報!A:A,A24,作業日報!D:D,"○")+SUMIFS(作業日報!F:F,作業日報!E:E,A24,作業日報!H:H,"○")</f>
        <v>0</v>
      </c>
      <c r="E24" s="124">
        <f>SUMIFS(作業日報!$B$14:$B$33,作業日報!$A$14:$A$33,$A24,作業日報!$D$14:$D$33,"○")+SUMIFS(作業日報!$F$14:$F$33,作業日報!$E$14:$E$33,$A24,作業日報!$H$14:$H$33,"○")</f>
        <v>0</v>
      </c>
      <c r="F24" s="123">
        <f>SUMIFS(作業日報!$B$58:$B$77,作業日報!$A$58:$A$77,$A24,作業日報!$D$58:$D$77,"○")+SUMIFS(作業日報!$F$58:$F$77,作業日報!$E$58:$E$77,$A24,作業日報!$H$58:$H$77,"○")</f>
        <v>0</v>
      </c>
      <c r="G24" s="123">
        <f>SUMIFS(作業日報!$B$102:$B$121,作業日報!$A$102:$A$121,$A24,作業日報!$D$102:$D$121,"○")+SUMIFS(作業日報!$F$102:$F$121,作業日報!$E$102:$E$121,$A24,作業日報!$H$102:$H$121,"○")</f>
        <v>0</v>
      </c>
      <c r="H24" s="123">
        <f>SUMIFS(作業日報!$B$146:$B$165,作業日報!$A$146:$A$165,$A24,作業日報!$D$146:$D$165,"○")+SUMIFS(作業日報!$F$146:$F$165,作業日報!$E$146:$E$165,$A24,作業日報!$H$146:$H$165,"○")</f>
        <v>0</v>
      </c>
      <c r="I24" s="123">
        <f>SUMIFS(作業日報!$B$190:$B$209,作業日報!$A$190:$A$209,$A24,作業日報!$D$190:$D$209,"○")+SUMIFS(作業日報!$F$190:$F$209,作業日報!$E$190:$E$209,$A24,作業日報!$H$190:$H$209,"○")</f>
        <v>0</v>
      </c>
      <c r="J24" s="123">
        <f>SUMIFS(作業日報!$B$234:$B$253,作業日報!$A$234:$A$253,$A24,作業日報!$D$234:$D$253,"○")+SUMIFS(作業日報!$F$234:$F$253,作業日報!$E$234:$E$253,$A24,作業日報!$H$234:$H$253,"○")</f>
        <v>0</v>
      </c>
      <c r="K24" s="123">
        <f>SUMIFS(作業日報!$B$278:$B$297,作業日報!$A$278:$A$297,$A24,作業日報!$D$278:$D$297,"○")+SUMIFS(作業日報!$F$278:$F$297,作業日報!$E$278:$E$297,$A24,作業日報!$H$278:$H$297,"○")</f>
        <v>0</v>
      </c>
      <c r="L24" s="123">
        <f>SUMIFS(作業日報!$B$322:$B$341,作業日報!$A$322:$A$341,$A24,作業日報!$D$322:$D$341,"○")+SUMIFS(作業日報!$F$322:$F$341,作業日報!$E$322:$E$341,$A24,作業日報!$H$322:$H$341,"○")</f>
        <v>0</v>
      </c>
      <c r="M24" s="123">
        <f>SUMIFS(作業日報!$B$366:$B$385,作業日報!$A$366:$A$385,$A24,作業日報!$D$366:$D$385,"○")+SUMIFS(作業日報!$F$366:$F$385,作業日報!$E$366:$E$385,$A24,作業日報!$H$366:$H$385,"○")</f>
        <v>0</v>
      </c>
      <c r="N24" s="123">
        <f>SUMIFS(作業日報!$B$410:$B$429,作業日報!$A$410:$A$429,$A24,作業日報!$D$410:$D$429,"○")+SUMIFS(作業日報!$F$410:$F$429,作業日報!$E$410:$E$429,$A24,作業日報!$H$410:$H$429,"○")</f>
        <v>0</v>
      </c>
      <c r="O24" s="123">
        <f>SUMIFS(作業日報!$B$454:$B$473,作業日報!$A$454:$A$473,$A24,作業日報!$D$454:$D$473,"○")+SUMIFS(作業日報!$F$454:$F$473,作業日報!$E$454:$E$473,$A24,作業日報!$H$454:$H$473,"○")</f>
        <v>0</v>
      </c>
      <c r="P24" s="123">
        <f>SUMIFS(作業日報!$B$498:$B$517,作業日報!$A$498:$A$517,$A24,作業日報!$D$498:$D$517,"○")+SUMIFS(作業日報!$F$498:$F$517,作業日報!$E$498:$E$517,$A24,作業日報!$H$498:$H$517,"○")</f>
        <v>0</v>
      </c>
      <c r="Q24" s="123">
        <f>SUMIFS(作業日報!$B$542:$B$561,作業日報!$A$542:$A$561,$A24,作業日報!$D$542:$D$561,"○")+SUMIFS(作業日報!$F$542:$F$561,作業日報!$E$542:$E$561,$A24,作業日報!$H$542:$H$561,"○")</f>
        <v>0</v>
      </c>
      <c r="R24" s="123">
        <f>SUMIFS(作業日報!$B$586:$B$605,作業日報!$A$586:$A$605,$A24,作業日報!$D$586:$D$605,"○")+SUMIFS(作業日報!$F$586:$F$605,作業日報!$E$586:$E$605,$A24,作業日報!$H$586:$H$605,"○")</f>
        <v>0</v>
      </c>
      <c r="S24" s="131">
        <f>SUMIFS(作業日報!$B$630:$B$649,作業日報!$A$630:$A$649,$A24,作業日報!$D$630:$D$649,"○")+SUMIFS(作業日報!$F$630:$F$649,作業日報!$E$630:$E$649,$A24,作業日報!$H$630:$H$649,"○")</f>
        <v>0</v>
      </c>
    </row>
    <row r="25" spans="1:19" x14ac:dyDescent="0.15">
      <c r="A25" s="130"/>
      <c r="B25" s="37"/>
      <c r="C25" s="131"/>
      <c r="D25" s="137">
        <f>SUMIFS(作業日報!B:B,作業日報!A:A,A25,作業日報!D:D,"○")+SUMIFS(作業日報!F:F,作業日報!E:E,A25,作業日報!H:H,"○")</f>
        <v>0</v>
      </c>
      <c r="E25" s="124">
        <f>SUMIFS(作業日報!$B$14:$B$33,作業日報!$A$14:$A$33,$A25,作業日報!$D$14:$D$33,"○")+SUMIFS(作業日報!$F$14:$F$33,作業日報!$E$14:$E$33,$A25,作業日報!$H$14:$H$33,"○")</f>
        <v>0</v>
      </c>
      <c r="F25" s="123">
        <f>SUMIFS(作業日報!$B$58:$B$77,作業日報!$A$58:$A$77,$A25,作業日報!$D$58:$D$77,"○")+SUMIFS(作業日報!$F$58:$F$77,作業日報!$E$58:$E$77,$A25,作業日報!$H$58:$H$77,"○")</f>
        <v>0</v>
      </c>
      <c r="G25" s="123">
        <f>SUMIFS(作業日報!$B$102:$B$121,作業日報!$A$102:$A$121,$A25,作業日報!$D$102:$D$121,"○")+SUMIFS(作業日報!$F$102:$F$121,作業日報!$E$102:$E$121,$A25,作業日報!$H$102:$H$121,"○")</f>
        <v>0</v>
      </c>
      <c r="H25" s="123">
        <f>SUMIFS(作業日報!$B$146:$B$165,作業日報!$A$146:$A$165,$A25,作業日報!$D$146:$D$165,"○")+SUMIFS(作業日報!$F$146:$F$165,作業日報!$E$146:$E$165,$A25,作業日報!$H$146:$H$165,"○")</f>
        <v>0</v>
      </c>
      <c r="I25" s="123">
        <f>SUMIFS(作業日報!$B$190:$B$209,作業日報!$A$190:$A$209,$A25,作業日報!$D$190:$D$209,"○")+SUMIFS(作業日報!$F$190:$F$209,作業日報!$E$190:$E$209,$A25,作業日報!$H$190:$H$209,"○")</f>
        <v>0</v>
      </c>
      <c r="J25" s="123">
        <f>SUMIFS(作業日報!$B$234:$B$253,作業日報!$A$234:$A$253,$A25,作業日報!$D$234:$D$253,"○")+SUMIFS(作業日報!$F$234:$F$253,作業日報!$E$234:$E$253,$A25,作業日報!$H$234:$H$253,"○")</f>
        <v>0</v>
      </c>
      <c r="K25" s="123">
        <f>SUMIFS(作業日報!$B$278:$B$297,作業日報!$A$278:$A$297,$A25,作業日報!$D$278:$D$297,"○")+SUMIFS(作業日報!$F$278:$F$297,作業日報!$E$278:$E$297,$A25,作業日報!$H$278:$H$297,"○")</f>
        <v>0</v>
      </c>
      <c r="L25" s="123">
        <f>SUMIFS(作業日報!$B$322:$B$341,作業日報!$A$322:$A$341,$A25,作業日報!$D$322:$D$341,"○")+SUMIFS(作業日報!$F$322:$F$341,作業日報!$E$322:$E$341,$A25,作業日報!$H$322:$H$341,"○")</f>
        <v>0</v>
      </c>
      <c r="M25" s="123">
        <f>SUMIFS(作業日報!$B$366:$B$385,作業日報!$A$366:$A$385,$A25,作業日報!$D$366:$D$385,"○")+SUMIFS(作業日報!$F$366:$F$385,作業日報!$E$366:$E$385,$A25,作業日報!$H$366:$H$385,"○")</f>
        <v>0</v>
      </c>
      <c r="N25" s="123">
        <f>SUMIFS(作業日報!$B$410:$B$429,作業日報!$A$410:$A$429,$A25,作業日報!$D$410:$D$429,"○")+SUMIFS(作業日報!$F$410:$F$429,作業日報!$E$410:$E$429,$A25,作業日報!$H$410:$H$429,"○")</f>
        <v>0</v>
      </c>
      <c r="O25" s="123">
        <f>SUMIFS(作業日報!$B$454:$B$473,作業日報!$A$454:$A$473,$A25,作業日報!$D$454:$D$473,"○")+SUMIFS(作業日報!$F$454:$F$473,作業日報!$E$454:$E$473,$A25,作業日報!$H$454:$H$473,"○")</f>
        <v>0</v>
      </c>
      <c r="P25" s="123">
        <f>SUMIFS(作業日報!$B$498:$B$517,作業日報!$A$498:$A$517,$A25,作業日報!$D$498:$D$517,"○")+SUMIFS(作業日報!$F$498:$F$517,作業日報!$E$498:$E$517,$A25,作業日報!$H$498:$H$517,"○")</f>
        <v>0</v>
      </c>
      <c r="Q25" s="123">
        <f>SUMIFS(作業日報!$B$542:$B$561,作業日報!$A$542:$A$561,$A25,作業日報!$D$542:$D$561,"○")+SUMIFS(作業日報!$F$542:$F$561,作業日報!$E$542:$E$561,$A25,作業日報!$H$542:$H$561,"○")</f>
        <v>0</v>
      </c>
      <c r="R25" s="123">
        <f>SUMIFS(作業日報!$B$586:$B$605,作業日報!$A$586:$A$605,$A25,作業日報!$D$586:$D$605,"○")+SUMIFS(作業日報!$F$586:$F$605,作業日報!$E$586:$E$605,$A25,作業日報!$H$586:$H$605,"○")</f>
        <v>0</v>
      </c>
      <c r="S25" s="131">
        <f>SUMIFS(作業日報!$B$630:$B$649,作業日報!$A$630:$A$649,$A25,作業日報!$D$630:$D$649,"○")+SUMIFS(作業日報!$F$630:$F$649,作業日報!$E$630:$E$649,$A25,作業日報!$H$630:$H$649,"○")</f>
        <v>0</v>
      </c>
    </row>
    <row r="26" spans="1:19" x14ac:dyDescent="0.15">
      <c r="A26" s="130"/>
      <c r="B26" s="37"/>
      <c r="C26" s="131"/>
      <c r="D26" s="137">
        <f>SUMIFS(作業日報!B:B,作業日報!A:A,A26,作業日報!D:D,"○")+SUMIFS(作業日報!F:F,作業日報!E:E,A26,作業日報!H:H,"○")</f>
        <v>0</v>
      </c>
      <c r="E26" s="124">
        <f>SUMIFS(作業日報!$B$14:$B$33,作業日報!$A$14:$A$33,$A26,作業日報!$D$14:$D$33,"○")+SUMIFS(作業日報!$F$14:$F$33,作業日報!$E$14:$E$33,$A26,作業日報!$H$14:$H$33,"○")</f>
        <v>0</v>
      </c>
      <c r="F26" s="123">
        <f>SUMIFS(作業日報!$B$58:$B$77,作業日報!$A$58:$A$77,$A26,作業日報!$D$58:$D$77,"○")+SUMIFS(作業日報!$F$58:$F$77,作業日報!$E$58:$E$77,$A26,作業日報!$H$58:$H$77,"○")</f>
        <v>0</v>
      </c>
      <c r="G26" s="123">
        <f>SUMIFS(作業日報!$B$102:$B$121,作業日報!$A$102:$A$121,$A26,作業日報!$D$102:$D$121,"○")+SUMIFS(作業日報!$F$102:$F$121,作業日報!$E$102:$E$121,$A26,作業日報!$H$102:$H$121,"○")</f>
        <v>0</v>
      </c>
      <c r="H26" s="123">
        <f>SUMIFS(作業日報!$B$146:$B$165,作業日報!$A$146:$A$165,$A26,作業日報!$D$146:$D$165,"○")+SUMIFS(作業日報!$F$146:$F$165,作業日報!$E$146:$E$165,$A26,作業日報!$H$146:$H$165,"○")</f>
        <v>0</v>
      </c>
      <c r="I26" s="123">
        <f>SUMIFS(作業日報!$B$190:$B$209,作業日報!$A$190:$A$209,$A26,作業日報!$D$190:$D$209,"○")+SUMIFS(作業日報!$F$190:$F$209,作業日報!$E$190:$E$209,$A26,作業日報!$H$190:$H$209,"○")</f>
        <v>0</v>
      </c>
      <c r="J26" s="123">
        <f>SUMIFS(作業日報!$B$234:$B$253,作業日報!$A$234:$A$253,$A26,作業日報!$D$234:$D$253,"○")+SUMIFS(作業日報!$F$234:$F$253,作業日報!$E$234:$E$253,$A26,作業日報!$H$234:$H$253,"○")</f>
        <v>0</v>
      </c>
      <c r="K26" s="123">
        <f>SUMIFS(作業日報!$B$278:$B$297,作業日報!$A$278:$A$297,$A26,作業日報!$D$278:$D$297,"○")+SUMIFS(作業日報!$F$278:$F$297,作業日報!$E$278:$E$297,$A26,作業日報!$H$278:$H$297,"○")</f>
        <v>0</v>
      </c>
      <c r="L26" s="123">
        <f>SUMIFS(作業日報!$B$322:$B$341,作業日報!$A$322:$A$341,$A26,作業日報!$D$322:$D$341,"○")+SUMIFS(作業日報!$F$322:$F$341,作業日報!$E$322:$E$341,$A26,作業日報!$H$322:$H$341,"○")</f>
        <v>0</v>
      </c>
      <c r="M26" s="123">
        <f>SUMIFS(作業日報!$B$366:$B$385,作業日報!$A$366:$A$385,$A26,作業日報!$D$366:$D$385,"○")+SUMIFS(作業日報!$F$366:$F$385,作業日報!$E$366:$E$385,$A26,作業日報!$H$366:$H$385,"○")</f>
        <v>0</v>
      </c>
      <c r="N26" s="123">
        <f>SUMIFS(作業日報!$B$410:$B$429,作業日報!$A$410:$A$429,$A26,作業日報!$D$410:$D$429,"○")+SUMIFS(作業日報!$F$410:$F$429,作業日報!$E$410:$E$429,$A26,作業日報!$H$410:$H$429,"○")</f>
        <v>0</v>
      </c>
      <c r="O26" s="123">
        <f>SUMIFS(作業日報!$B$454:$B$473,作業日報!$A$454:$A$473,$A26,作業日報!$D$454:$D$473,"○")+SUMIFS(作業日報!$F$454:$F$473,作業日報!$E$454:$E$473,$A26,作業日報!$H$454:$H$473,"○")</f>
        <v>0</v>
      </c>
      <c r="P26" s="123">
        <f>SUMIFS(作業日報!$B$498:$B$517,作業日報!$A$498:$A$517,$A26,作業日報!$D$498:$D$517,"○")+SUMIFS(作業日報!$F$498:$F$517,作業日報!$E$498:$E$517,$A26,作業日報!$H$498:$H$517,"○")</f>
        <v>0</v>
      </c>
      <c r="Q26" s="123">
        <f>SUMIFS(作業日報!$B$542:$B$561,作業日報!$A$542:$A$561,$A26,作業日報!$D$542:$D$561,"○")+SUMIFS(作業日報!$F$542:$F$561,作業日報!$E$542:$E$561,$A26,作業日報!$H$542:$H$561,"○")</f>
        <v>0</v>
      </c>
      <c r="R26" s="123">
        <f>SUMIFS(作業日報!$B$586:$B$605,作業日報!$A$586:$A$605,$A26,作業日報!$D$586:$D$605,"○")+SUMIFS(作業日報!$F$586:$F$605,作業日報!$E$586:$E$605,$A26,作業日報!$H$586:$H$605,"○")</f>
        <v>0</v>
      </c>
      <c r="S26" s="131">
        <f>SUMIFS(作業日報!$B$630:$B$649,作業日報!$A$630:$A$649,$A26,作業日報!$D$630:$D$649,"○")+SUMIFS(作業日報!$F$630:$F$649,作業日報!$E$630:$E$649,$A26,作業日報!$H$630:$H$649,"○")</f>
        <v>0</v>
      </c>
    </row>
    <row r="27" spans="1:19" x14ac:dyDescent="0.15">
      <c r="A27" s="130"/>
      <c r="B27" s="37"/>
      <c r="C27" s="131"/>
      <c r="D27" s="137">
        <f>SUMIFS(作業日報!B:B,作業日報!A:A,A27,作業日報!D:D,"○")+SUMIFS(作業日報!F:F,作業日報!E:E,A27,作業日報!H:H,"○")</f>
        <v>0</v>
      </c>
      <c r="E27" s="124">
        <f>SUMIFS(作業日報!$B$14:$B$33,作業日報!$A$14:$A$33,$A27,作業日報!$D$14:$D$33,"○")+SUMIFS(作業日報!$F$14:$F$33,作業日報!$E$14:$E$33,$A27,作業日報!$H$14:$H$33,"○")</f>
        <v>0</v>
      </c>
      <c r="F27" s="123">
        <f>SUMIFS(作業日報!$B$58:$B$77,作業日報!$A$58:$A$77,$A27,作業日報!$D$58:$D$77,"○")+SUMIFS(作業日報!$F$58:$F$77,作業日報!$E$58:$E$77,$A27,作業日報!$H$58:$H$77,"○")</f>
        <v>0</v>
      </c>
      <c r="G27" s="123">
        <f>SUMIFS(作業日報!$B$102:$B$121,作業日報!$A$102:$A$121,$A27,作業日報!$D$102:$D$121,"○")+SUMIFS(作業日報!$F$102:$F$121,作業日報!$E$102:$E$121,$A27,作業日報!$H$102:$H$121,"○")</f>
        <v>0</v>
      </c>
      <c r="H27" s="123">
        <f>SUMIFS(作業日報!$B$146:$B$165,作業日報!$A$146:$A$165,$A27,作業日報!$D$146:$D$165,"○")+SUMIFS(作業日報!$F$146:$F$165,作業日報!$E$146:$E$165,$A27,作業日報!$H$146:$H$165,"○")</f>
        <v>0</v>
      </c>
      <c r="I27" s="123">
        <f>SUMIFS(作業日報!$B$190:$B$209,作業日報!$A$190:$A$209,$A27,作業日報!$D$190:$D$209,"○")+SUMIFS(作業日報!$F$190:$F$209,作業日報!$E$190:$E$209,$A27,作業日報!$H$190:$H$209,"○")</f>
        <v>0</v>
      </c>
      <c r="J27" s="123">
        <f>SUMIFS(作業日報!$B$234:$B$253,作業日報!$A$234:$A$253,$A27,作業日報!$D$234:$D$253,"○")+SUMIFS(作業日報!$F$234:$F$253,作業日報!$E$234:$E$253,$A27,作業日報!$H$234:$H$253,"○")</f>
        <v>0</v>
      </c>
      <c r="K27" s="123">
        <f>SUMIFS(作業日報!$B$278:$B$297,作業日報!$A$278:$A$297,$A27,作業日報!$D$278:$D$297,"○")+SUMIFS(作業日報!$F$278:$F$297,作業日報!$E$278:$E$297,$A27,作業日報!$H$278:$H$297,"○")</f>
        <v>0</v>
      </c>
      <c r="L27" s="123">
        <f>SUMIFS(作業日報!$B$322:$B$341,作業日報!$A$322:$A$341,$A27,作業日報!$D$322:$D$341,"○")+SUMIFS(作業日報!$F$322:$F$341,作業日報!$E$322:$E$341,$A27,作業日報!$H$322:$H$341,"○")</f>
        <v>0</v>
      </c>
      <c r="M27" s="123">
        <f>SUMIFS(作業日報!$B$366:$B$385,作業日報!$A$366:$A$385,$A27,作業日報!$D$366:$D$385,"○")+SUMIFS(作業日報!$F$366:$F$385,作業日報!$E$366:$E$385,$A27,作業日報!$H$366:$H$385,"○")</f>
        <v>0</v>
      </c>
      <c r="N27" s="123">
        <f>SUMIFS(作業日報!$B$410:$B$429,作業日報!$A$410:$A$429,$A27,作業日報!$D$410:$D$429,"○")+SUMIFS(作業日報!$F$410:$F$429,作業日報!$E$410:$E$429,$A27,作業日報!$H$410:$H$429,"○")</f>
        <v>0</v>
      </c>
      <c r="O27" s="123">
        <f>SUMIFS(作業日報!$B$454:$B$473,作業日報!$A$454:$A$473,$A27,作業日報!$D$454:$D$473,"○")+SUMIFS(作業日報!$F$454:$F$473,作業日報!$E$454:$E$473,$A27,作業日報!$H$454:$H$473,"○")</f>
        <v>0</v>
      </c>
      <c r="P27" s="123">
        <f>SUMIFS(作業日報!$B$498:$B$517,作業日報!$A$498:$A$517,$A27,作業日報!$D$498:$D$517,"○")+SUMIFS(作業日報!$F$498:$F$517,作業日報!$E$498:$E$517,$A27,作業日報!$H$498:$H$517,"○")</f>
        <v>0</v>
      </c>
      <c r="Q27" s="123">
        <f>SUMIFS(作業日報!$B$542:$B$561,作業日報!$A$542:$A$561,$A27,作業日報!$D$542:$D$561,"○")+SUMIFS(作業日報!$F$542:$F$561,作業日報!$E$542:$E$561,$A27,作業日報!$H$542:$H$561,"○")</f>
        <v>0</v>
      </c>
      <c r="R27" s="123">
        <f>SUMIFS(作業日報!$B$586:$B$605,作業日報!$A$586:$A$605,$A27,作業日報!$D$586:$D$605,"○")+SUMIFS(作業日報!$F$586:$F$605,作業日報!$E$586:$E$605,$A27,作業日報!$H$586:$H$605,"○")</f>
        <v>0</v>
      </c>
      <c r="S27" s="131">
        <f>SUMIFS(作業日報!$B$630:$B$649,作業日報!$A$630:$A$649,$A27,作業日報!$D$630:$D$649,"○")+SUMIFS(作業日報!$F$630:$F$649,作業日報!$E$630:$E$649,$A27,作業日報!$H$630:$H$649,"○")</f>
        <v>0</v>
      </c>
    </row>
    <row r="28" spans="1:19" x14ac:dyDescent="0.15">
      <c r="A28" s="130"/>
      <c r="B28" s="37"/>
      <c r="C28" s="131"/>
      <c r="D28" s="137">
        <f>SUMIFS(作業日報!B:B,作業日報!A:A,A28,作業日報!D:D,"○")+SUMIFS(作業日報!F:F,作業日報!E:E,A28,作業日報!H:H,"○")</f>
        <v>0</v>
      </c>
      <c r="E28" s="124">
        <f>SUMIFS(作業日報!$B$14:$B$33,作業日報!$A$14:$A$33,$A28,作業日報!$D$14:$D$33,"○")+SUMIFS(作業日報!$F$14:$F$33,作業日報!$E$14:$E$33,$A28,作業日報!$H$14:$H$33,"○")</f>
        <v>0</v>
      </c>
      <c r="F28" s="123">
        <f>SUMIFS(作業日報!$B$58:$B$77,作業日報!$A$58:$A$77,$A28,作業日報!$D$58:$D$77,"○")+SUMIFS(作業日報!$F$58:$F$77,作業日報!$E$58:$E$77,$A28,作業日報!$H$58:$H$77,"○")</f>
        <v>0</v>
      </c>
      <c r="G28" s="123">
        <f>SUMIFS(作業日報!$B$102:$B$121,作業日報!$A$102:$A$121,$A28,作業日報!$D$102:$D$121,"○")+SUMIFS(作業日報!$F$102:$F$121,作業日報!$E$102:$E$121,$A28,作業日報!$H$102:$H$121,"○")</f>
        <v>0</v>
      </c>
      <c r="H28" s="123">
        <f>SUMIFS(作業日報!$B$146:$B$165,作業日報!$A$146:$A$165,$A28,作業日報!$D$146:$D$165,"○")+SUMIFS(作業日報!$F$146:$F$165,作業日報!$E$146:$E$165,$A28,作業日報!$H$146:$H$165,"○")</f>
        <v>0</v>
      </c>
      <c r="I28" s="123">
        <f>SUMIFS(作業日報!$B$190:$B$209,作業日報!$A$190:$A$209,$A28,作業日報!$D$190:$D$209,"○")+SUMIFS(作業日報!$F$190:$F$209,作業日報!$E$190:$E$209,$A28,作業日報!$H$190:$H$209,"○")</f>
        <v>0</v>
      </c>
      <c r="J28" s="123">
        <f>SUMIFS(作業日報!$B$234:$B$253,作業日報!$A$234:$A$253,$A28,作業日報!$D$234:$D$253,"○")+SUMIFS(作業日報!$F$234:$F$253,作業日報!$E$234:$E$253,$A28,作業日報!$H$234:$H$253,"○")</f>
        <v>0</v>
      </c>
      <c r="K28" s="123">
        <f>SUMIFS(作業日報!$B$278:$B$297,作業日報!$A$278:$A$297,$A28,作業日報!$D$278:$D$297,"○")+SUMIFS(作業日報!$F$278:$F$297,作業日報!$E$278:$E$297,$A28,作業日報!$H$278:$H$297,"○")</f>
        <v>0</v>
      </c>
      <c r="L28" s="123">
        <f>SUMIFS(作業日報!$B$322:$B$341,作業日報!$A$322:$A$341,$A28,作業日報!$D$322:$D$341,"○")+SUMIFS(作業日報!$F$322:$F$341,作業日報!$E$322:$E$341,$A28,作業日報!$H$322:$H$341,"○")</f>
        <v>0</v>
      </c>
      <c r="M28" s="123">
        <f>SUMIFS(作業日報!$B$366:$B$385,作業日報!$A$366:$A$385,$A28,作業日報!$D$366:$D$385,"○")+SUMIFS(作業日報!$F$366:$F$385,作業日報!$E$366:$E$385,$A28,作業日報!$H$366:$H$385,"○")</f>
        <v>0</v>
      </c>
      <c r="N28" s="123">
        <f>SUMIFS(作業日報!$B$410:$B$429,作業日報!$A$410:$A$429,$A28,作業日報!$D$410:$D$429,"○")+SUMIFS(作業日報!$F$410:$F$429,作業日報!$E$410:$E$429,$A28,作業日報!$H$410:$H$429,"○")</f>
        <v>0</v>
      </c>
      <c r="O28" s="123">
        <f>SUMIFS(作業日報!$B$454:$B$473,作業日報!$A$454:$A$473,$A28,作業日報!$D$454:$D$473,"○")+SUMIFS(作業日報!$F$454:$F$473,作業日報!$E$454:$E$473,$A28,作業日報!$H$454:$H$473,"○")</f>
        <v>0</v>
      </c>
      <c r="P28" s="123">
        <f>SUMIFS(作業日報!$B$498:$B$517,作業日報!$A$498:$A$517,$A28,作業日報!$D$498:$D$517,"○")+SUMIFS(作業日報!$F$498:$F$517,作業日報!$E$498:$E$517,$A28,作業日報!$H$498:$H$517,"○")</f>
        <v>0</v>
      </c>
      <c r="Q28" s="123">
        <f>SUMIFS(作業日報!$B$542:$B$561,作業日報!$A$542:$A$561,$A28,作業日報!$D$542:$D$561,"○")+SUMIFS(作業日報!$F$542:$F$561,作業日報!$E$542:$E$561,$A28,作業日報!$H$542:$H$561,"○")</f>
        <v>0</v>
      </c>
      <c r="R28" s="123">
        <f>SUMIFS(作業日報!$B$586:$B$605,作業日報!$A$586:$A$605,$A28,作業日報!$D$586:$D$605,"○")+SUMIFS(作業日報!$F$586:$F$605,作業日報!$E$586:$E$605,$A28,作業日報!$H$586:$H$605,"○")</f>
        <v>0</v>
      </c>
      <c r="S28" s="131">
        <f>SUMIFS(作業日報!$B$630:$B$649,作業日報!$A$630:$A$649,$A28,作業日報!$D$630:$D$649,"○")+SUMIFS(作業日報!$F$630:$F$649,作業日報!$E$630:$E$649,$A28,作業日報!$H$630:$H$649,"○")</f>
        <v>0</v>
      </c>
    </row>
    <row r="29" spans="1:19" x14ac:dyDescent="0.15">
      <c r="A29" s="130"/>
      <c r="B29" s="37"/>
      <c r="C29" s="131"/>
      <c r="D29" s="137">
        <f>SUMIFS(作業日報!B:B,作業日報!A:A,A29,作業日報!D:D,"○")+SUMIFS(作業日報!F:F,作業日報!E:E,A29,作業日報!H:H,"○")</f>
        <v>0</v>
      </c>
      <c r="E29" s="124">
        <f>SUMIFS(作業日報!$B$14:$B$33,作業日報!$A$14:$A$33,$A29,作業日報!$D$14:$D$33,"○")+SUMIFS(作業日報!$F$14:$F$33,作業日報!$E$14:$E$33,$A29,作業日報!$H$14:$H$33,"○")</f>
        <v>0</v>
      </c>
      <c r="F29" s="123">
        <f>SUMIFS(作業日報!$B$58:$B$77,作業日報!$A$58:$A$77,$A29,作業日報!$D$58:$D$77,"○")+SUMIFS(作業日報!$F$58:$F$77,作業日報!$E$58:$E$77,$A29,作業日報!$H$58:$H$77,"○")</f>
        <v>0</v>
      </c>
      <c r="G29" s="123">
        <f>SUMIFS(作業日報!$B$102:$B$121,作業日報!$A$102:$A$121,$A29,作業日報!$D$102:$D$121,"○")+SUMIFS(作業日報!$F$102:$F$121,作業日報!$E$102:$E$121,$A29,作業日報!$H$102:$H$121,"○")</f>
        <v>0</v>
      </c>
      <c r="H29" s="123">
        <f>SUMIFS(作業日報!$B$146:$B$165,作業日報!$A$146:$A$165,$A29,作業日報!$D$146:$D$165,"○")+SUMIFS(作業日報!$F$146:$F$165,作業日報!$E$146:$E$165,$A29,作業日報!$H$146:$H$165,"○")</f>
        <v>0</v>
      </c>
      <c r="I29" s="123">
        <f>SUMIFS(作業日報!$B$190:$B$209,作業日報!$A$190:$A$209,$A29,作業日報!$D$190:$D$209,"○")+SUMIFS(作業日報!$F$190:$F$209,作業日報!$E$190:$E$209,$A29,作業日報!$H$190:$H$209,"○")</f>
        <v>0</v>
      </c>
      <c r="J29" s="123">
        <f>SUMIFS(作業日報!$B$234:$B$253,作業日報!$A$234:$A$253,$A29,作業日報!$D$234:$D$253,"○")+SUMIFS(作業日報!$F$234:$F$253,作業日報!$E$234:$E$253,$A29,作業日報!$H$234:$H$253,"○")</f>
        <v>0</v>
      </c>
      <c r="K29" s="123">
        <f>SUMIFS(作業日報!$B$278:$B$297,作業日報!$A$278:$A$297,$A29,作業日報!$D$278:$D$297,"○")+SUMIFS(作業日報!$F$278:$F$297,作業日報!$E$278:$E$297,$A29,作業日報!$H$278:$H$297,"○")</f>
        <v>0</v>
      </c>
      <c r="L29" s="123">
        <f>SUMIFS(作業日報!$B$322:$B$341,作業日報!$A$322:$A$341,$A29,作業日報!$D$322:$D$341,"○")+SUMIFS(作業日報!$F$322:$F$341,作業日報!$E$322:$E$341,$A29,作業日報!$H$322:$H$341,"○")</f>
        <v>0</v>
      </c>
      <c r="M29" s="123">
        <f>SUMIFS(作業日報!$B$366:$B$385,作業日報!$A$366:$A$385,$A29,作業日報!$D$366:$D$385,"○")+SUMIFS(作業日報!$F$366:$F$385,作業日報!$E$366:$E$385,$A29,作業日報!$H$366:$H$385,"○")</f>
        <v>0</v>
      </c>
      <c r="N29" s="123">
        <f>SUMIFS(作業日報!$B$410:$B$429,作業日報!$A$410:$A$429,$A29,作業日報!$D$410:$D$429,"○")+SUMIFS(作業日報!$F$410:$F$429,作業日報!$E$410:$E$429,$A29,作業日報!$H$410:$H$429,"○")</f>
        <v>0</v>
      </c>
      <c r="O29" s="123">
        <f>SUMIFS(作業日報!$B$454:$B$473,作業日報!$A$454:$A$473,$A29,作業日報!$D$454:$D$473,"○")+SUMIFS(作業日報!$F$454:$F$473,作業日報!$E$454:$E$473,$A29,作業日報!$H$454:$H$473,"○")</f>
        <v>0</v>
      </c>
      <c r="P29" s="123">
        <f>SUMIFS(作業日報!$B$498:$B$517,作業日報!$A$498:$A$517,$A29,作業日報!$D$498:$D$517,"○")+SUMIFS(作業日報!$F$498:$F$517,作業日報!$E$498:$E$517,$A29,作業日報!$H$498:$H$517,"○")</f>
        <v>0</v>
      </c>
      <c r="Q29" s="123">
        <f>SUMIFS(作業日報!$B$542:$B$561,作業日報!$A$542:$A$561,$A29,作業日報!$D$542:$D$561,"○")+SUMIFS(作業日報!$F$542:$F$561,作業日報!$E$542:$E$561,$A29,作業日報!$H$542:$H$561,"○")</f>
        <v>0</v>
      </c>
      <c r="R29" s="123">
        <f>SUMIFS(作業日報!$B$586:$B$605,作業日報!$A$586:$A$605,$A29,作業日報!$D$586:$D$605,"○")+SUMIFS(作業日報!$F$586:$F$605,作業日報!$E$586:$E$605,$A29,作業日報!$H$586:$H$605,"○")</f>
        <v>0</v>
      </c>
      <c r="S29" s="131">
        <f>SUMIFS(作業日報!$B$630:$B$649,作業日報!$A$630:$A$649,$A29,作業日報!$D$630:$D$649,"○")+SUMIFS(作業日報!$F$630:$F$649,作業日報!$E$630:$E$649,$A29,作業日報!$H$630:$H$649,"○")</f>
        <v>0</v>
      </c>
    </row>
    <row r="30" spans="1:19" x14ac:dyDescent="0.15">
      <c r="A30" s="130"/>
      <c r="B30" s="37"/>
      <c r="C30" s="131"/>
      <c r="D30" s="137">
        <f>SUMIFS(作業日報!B:B,作業日報!A:A,A30,作業日報!D:D,"○")+SUMIFS(作業日報!F:F,作業日報!E:E,A30,作業日報!H:H,"○")</f>
        <v>0</v>
      </c>
      <c r="E30" s="124">
        <f>SUMIFS(作業日報!$B$14:$B$33,作業日報!$A$14:$A$33,$A30,作業日報!$D$14:$D$33,"○")+SUMIFS(作業日報!$F$14:$F$33,作業日報!$E$14:$E$33,$A30,作業日報!$H$14:$H$33,"○")</f>
        <v>0</v>
      </c>
      <c r="F30" s="123">
        <f>SUMIFS(作業日報!$B$58:$B$77,作業日報!$A$58:$A$77,$A30,作業日報!$D$58:$D$77,"○")+SUMIFS(作業日報!$F$58:$F$77,作業日報!$E$58:$E$77,$A30,作業日報!$H$58:$H$77,"○")</f>
        <v>0</v>
      </c>
      <c r="G30" s="123">
        <f>SUMIFS(作業日報!$B$102:$B$121,作業日報!$A$102:$A$121,$A30,作業日報!$D$102:$D$121,"○")+SUMIFS(作業日報!$F$102:$F$121,作業日報!$E$102:$E$121,$A30,作業日報!$H$102:$H$121,"○")</f>
        <v>0</v>
      </c>
      <c r="H30" s="123">
        <f>SUMIFS(作業日報!$B$146:$B$165,作業日報!$A$146:$A$165,$A30,作業日報!$D$146:$D$165,"○")+SUMIFS(作業日報!$F$146:$F$165,作業日報!$E$146:$E$165,$A30,作業日報!$H$146:$H$165,"○")</f>
        <v>0</v>
      </c>
      <c r="I30" s="123">
        <f>SUMIFS(作業日報!$B$190:$B$209,作業日報!$A$190:$A$209,$A30,作業日報!$D$190:$D$209,"○")+SUMIFS(作業日報!$F$190:$F$209,作業日報!$E$190:$E$209,$A30,作業日報!$H$190:$H$209,"○")</f>
        <v>0</v>
      </c>
      <c r="J30" s="123">
        <f>SUMIFS(作業日報!$B$234:$B$253,作業日報!$A$234:$A$253,$A30,作業日報!$D$234:$D$253,"○")+SUMIFS(作業日報!$F$234:$F$253,作業日報!$E$234:$E$253,$A30,作業日報!$H$234:$H$253,"○")</f>
        <v>0</v>
      </c>
      <c r="K30" s="123">
        <f>SUMIFS(作業日報!$B$278:$B$297,作業日報!$A$278:$A$297,$A30,作業日報!$D$278:$D$297,"○")+SUMIFS(作業日報!$F$278:$F$297,作業日報!$E$278:$E$297,$A30,作業日報!$H$278:$H$297,"○")</f>
        <v>0</v>
      </c>
      <c r="L30" s="123">
        <f>SUMIFS(作業日報!$B$322:$B$341,作業日報!$A$322:$A$341,$A30,作業日報!$D$322:$D$341,"○")+SUMIFS(作業日報!$F$322:$F$341,作業日報!$E$322:$E$341,$A30,作業日報!$H$322:$H$341,"○")</f>
        <v>0</v>
      </c>
      <c r="M30" s="123">
        <f>SUMIFS(作業日報!$B$366:$B$385,作業日報!$A$366:$A$385,$A30,作業日報!$D$366:$D$385,"○")+SUMIFS(作業日報!$F$366:$F$385,作業日報!$E$366:$E$385,$A30,作業日報!$H$366:$H$385,"○")</f>
        <v>0</v>
      </c>
      <c r="N30" s="123">
        <f>SUMIFS(作業日報!$B$410:$B$429,作業日報!$A$410:$A$429,$A30,作業日報!$D$410:$D$429,"○")+SUMIFS(作業日報!$F$410:$F$429,作業日報!$E$410:$E$429,$A30,作業日報!$H$410:$H$429,"○")</f>
        <v>0</v>
      </c>
      <c r="O30" s="123">
        <f>SUMIFS(作業日報!$B$454:$B$473,作業日報!$A$454:$A$473,$A30,作業日報!$D$454:$D$473,"○")+SUMIFS(作業日報!$F$454:$F$473,作業日報!$E$454:$E$473,$A30,作業日報!$H$454:$H$473,"○")</f>
        <v>0</v>
      </c>
      <c r="P30" s="123">
        <f>SUMIFS(作業日報!$B$498:$B$517,作業日報!$A$498:$A$517,$A30,作業日報!$D$498:$D$517,"○")+SUMIFS(作業日報!$F$498:$F$517,作業日報!$E$498:$E$517,$A30,作業日報!$H$498:$H$517,"○")</f>
        <v>0</v>
      </c>
      <c r="Q30" s="123">
        <f>SUMIFS(作業日報!$B$542:$B$561,作業日報!$A$542:$A$561,$A30,作業日報!$D$542:$D$561,"○")+SUMIFS(作業日報!$F$542:$F$561,作業日報!$E$542:$E$561,$A30,作業日報!$H$542:$H$561,"○")</f>
        <v>0</v>
      </c>
      <c r="R30" s="123">
        <f>SUMIFS(作業日報!$B$586:$B$605,作業日報!$A$586:$A$605,$A30,作業日報!$D$586:$D$605,"○")+SUMIFS(作業日報!$F$586:$F$605,作業日報!$E$586:$E$605,$A30,作業日報!$H$586:$H$605,"○")</f>
        <v>0</v>
      </c>
      <c r="S30" s="131">
        <f>SUMIFS(作業日報!$B$630:$B$649,作業日報!$A$630:$A$649,$A30,作業日報!$D$630:$D$649,"○")+SUMIFS(作業日報!$F$630:$F$649,作業日報!$E$630:$E$649,$A30,作業日報!$H$630:$H$649,"○")</f>
        <v>0</v>
      </c>
    </row>
    <row r="31" spans="1:19" x14ac:dyDescent="0.15">
      <c r="A31" s="130"/>
      <c r="B31" s="37"/>
      <c r="C31" s="131"/>
      <c r="D31" s="137">
        <f>SUMIFS(作業日報!B:B,作業日報!A:A,A31,作業日報!D:D,"○")+SUMIFS(作業日報!F:F,作業日報!E:E,A31,作業日報!H:H,"○")</f>
        <v>0</v>
      </c>
      <c r="E31" s="124">
        <f>SUMIFS(作業日報!$B$14:$B$33,作業日報!$A$14:$A$33,$A31,作業日報!$D$14:$D$33,"○")+SUMIFS(作業日報!$F$14:$F$33,作業日報!$E$14:$E$33,$A31,作業日報!$H$14:$H$33,"○")</f>
        <v>0</v>
      </c>
      <c r="F31" s="123">
        <f>SUMIFS(作業日報!$B$58:$B$77,作業日報!$A$58:$A$77,$A31,作業日報!$D$58:$D$77,"○")+SUMIFS(作業日報!$F$58:$F$77,作業日報!$E$58:$E$77,$A31,作業日報!$H$58:$H$77,"○")</f>
        <v>0</v>
      </c>
      <c r="G31" s="123">
        <f>SUMIFS(作業日報!$B$102:$B$121,作業日報!$A$102:$A$121,$A31,作業日報!$D$102:$D$121,"○")+SUMIFS(作業日報!$F$102:$F$121,作業日報!$E$102:$E$121,$A31,作業日報!$H$102:$H$121,"○")</f>
        <v>0</v>
      </c>
      <c r="H31" s="123">
        <f>SUMIFS(作業日報!$B$146:$B$165,作業日報!$A$146:$A$165,$A31,作業日報!$D$146:$D$165,"○")+SUMIFS(作業日報!$F$146:$F$165,作業日報!$E$146:$E$165,$A31,作業日報!$H$146:$H$165,"○")</f>
        <v>0</v>
      </c>
      <c r="I31" s="123">
        <f>SUMIFS(作業日報!$B$190:$B$209,作業日報!$A$190:$A$209,$A31,作業日報!$D$190:$D$209,"○")+SUMIFS(作業日報!$F$190:$F$209,作業日報!$E$190:$E$209,$A31,作業日報!$H$190:$H$209,"○")</f>
        <v>0</v>
      </c>
      <c r="J31" s="123">
        <f>SUMIFS(作業日報!$B$234:$B$253,作業日報!$A$234:$A$253,$A31,作業日報!$D$234:$D$253,"○")+SUMIFS(作業日報!$F$234:$F$253,作業日報!$E$234:$E$253,$A31,作業日報!$H$234:$H$253,"○")</f>
        <v>0</v>
      </c>
      <c r="K31" s="123">
        <f>SUMIFS(作業日報!$B$278:$B$297,作業日報!$A$278:$A$297,$A31,作業日報!$D$278:$D$297,"○")+SUMIFS(作業日報!$F$278:$F$297,作業日報!$E$278:$E$297,$A31,作業日報!$H$278:$H$297,"○")</f>
        <v>0</v>
      </c>
      <c r="L31" s="123">
        <f>SUMIFS(作業日報!$B$322:$B$341,作業日報!$A$322:$A$341,$A31,作業日報!$D$322:$D$341,"○")+SUMIFS(作業日報!$F$322:$F$341,作業日報!$E$322:$E$341,$A31,作業日報!$H$322:$H$341,"○")</f>
        <v>0</v>
      </c>
      <c r="M31" s="123">
        <f>SUMIFS(作業日報!$B$366:$B$385,作業日報!$A$366:$A$385,$A31,作業日報!$D$366:$D$385,"○")+SUMIFS(作業日報!$F$366:$F$385,作業日報!$E$366:$E$385,$A31,作業日報!$H$366:$H$385,"○")</f>
        <v>0</v>
      </c>
      <c r="N31" s="123">
        <f>SUMIFS(作業日報!$B$410:$B$429,作業日報!$A$410:$A$429,$A31,作業日報!$D$410:$D$429,"○")+SUMIFS(作業日報!$F$410:$F$429,作業日報!$E$410:$E$429,$A31,作業日報!$H$410:$H$429,"○")</f>
        <v>0</v>
      </c>
      <c r="O31" s="123">
        <f>SUMIFS(作業日報!$B$454:$B$473,作業日報!$A$454:$A$473,$A31,作業日報!$D$454:$D$473,"○")+SUMIFS(作業日報!$F$454:$F$473,作業日報!$E$454:$E$473,$A31,作業日報!$H$454:$H$473,"○")</f>
        <v>0</v>
      </c>
      <c r="P31" s="123">
        <f>SUMIFS(作業日報!$B$498:$B$517,作業日報!$A$498:$A$517,$A31,作業日報!$D$498:$D$517,"○")+SUMIFS(作業日報!$F$498:$F$517,作業日報!$E$498:$E$517,$A31,作業日報!$H$498:$H$517,"○")</f>
        <v>0</v>
      </c>
      <c r="Q31" s="123">
        <f>SUMIFS(作業日報!$B$542:$B$561,作業日報!$A$542:$A$561,$A31,作業日報!$D$542:$D$561,"○")+SUMIFS(作業日報!$F$542:$F$561,作業日報!$E$542:$E$561,$A31,作業日報!$H$542:$H$561,"○")</f>
        <v>0</v>
      </c>
      <c r="R31" s="123">
        <f>SUMIFS(作業日報!$B$586:$B$605,作業日報!$A$586:$A$605,$A31,作業日報!$D$586:$D$605,"○")+SUMIFS(作業日報!$F$586:$F$605,作業日報!$E$586:$E$605,$A31,作業日報!$H$586:$H$605,"○")</f>
        <v>0</v>
      </c>
      <c r="S31" s="131">
        <f>SUMIFS(作業日報!$B$630:$B$649,作業日報!$A$630:$A$649,$A31,作業日報!$D$630:$D$649,"○")+SUMIFS(作業日報!$F$630:$F$649,作業日報!$E$630:$E$649,$A31,作業日報!$H$630:$H$649,"○")</f>
        <v>0</v>
      </c>
    </row>
    <row r="32" spans="1:19" x14ac:dyDescent="0.15">
      <c r="A32" s="130"/>
      <c r="B32" s="37"/>
      <c r="C32" s="131"/>
      <c r="D32" s="137">
        <f>SUMIFS(作業日報!B:B,作業日報!A:A,A32,作業日報!D:D,"○")+SUMIFS(作業日報!F:F,作業日報!E:E,A32,作業日報!H:H,"○")</f>
        <v>0</v>
      </c>
      <c r="E32" s="124">
        <f>SUMIFS(作業日報!$B$14:$B$33,作業日報!$A$14:$A$33,$A32,作業日報!$D$14:$D$33,"○")+SUMIFS(作業日報!$F$14:$F$33,作業日報!$E$14:$E$33,$A32,作業日報!$H$14:$H$33,"○")</f>
        <v>0</v>
      </c>
      <c r="F32" s="123">
        <f>SUMIFS(作業日報!$B$58:$B$77,作業日報!$A$58:$A$77,$A32,作業日報!$D$58:$D$77,"○")+SUMIFS(作業日報!$F$58:$F$77,作業日報!$E$58:$E$77,$A32,作業日報!$H$58:$H$77,"○")</f>
        <v>0</v>
      </c>
      <c r="G32" s="123">
        <f>SUMIFS(作業日報!$B$102:$B$121,作業日報!$A$102:$A$121,$A32,作業日報!$D$102:$D$121,"○")+SUMIFS(作業日報!$F$102:$F$121,作業日報!$E$102:$E$121,$A32,作業日報!$H$102:$H$121,"○")</f>
        <v>0</v>
      </c>
      <c r="H32" s="123">
        <f>SUMIFS(作業日報!$B$146:$B$165,作業日報!$A$146:$A$165,$A32,作業日報!$D$146:$D$165,"○")+SUMIFS(作業日報!$F$146:$F$165,作業日報!$E$146:$E$165,$A32,作業日報!$H$146:$H$165,"○")</f>
        <v>0</v>
      </c>
      <c r="I32" s="123">
        <f>SUMIFS(作業日報!$B$190:$B$209,作業日報!$A$190:$A$209,$A32,作業日報!$D$190:$D$209,"○")+SUMIFS(作業日報!$F$190:$F$209,作業日報!$E$190:$E$209,$A32,作業日報!$H$190:$H$209,"○")</f>
        <v>0</v>
      </c>
      <c r="J32" s="123">
        <f>SUMIFS(作業日報!$B$234:$B$253,作業日報!$A$234:$A$253,$A32,作業日報!$D$234:$D$253,"○")+SUMIFS(作業日報!$F$234:$F$253,作業日報!$E$234:$E$253,$A32,作業日報!$H$234:$H$253,"○")</f>
        <v>0</v>
      </c>
      <c r="K32" s="123">
        <f>SUMIFS(作業日報!$B$278:$B$297,作業日報!$A$278:$A$297,$A32,作業日報!$D$278:$D$297,"○")+SUMIFS(作業日報!$F$278:$F$297,作業日報!$E$278:$E$297,$A32,作業日報!$H$278:$H$297,"○")</f>
        <v>0</v>
      </c>
      <c r="L32" s="123">
        <f>SUMIFS(作業日報!$B$322:$B$341,作業日報!$A$322:$A$341,$A32,作業日報!$D$322:$D$341,"○")+SUMIFS(作業日報!$F$322:$F$341,作業日報!$E$322:$E$341,$A32,作業日報!$H$322:$H$341,"○")</f>
        <v>0</v>
      </c>
      <c r="M32" s="123">
        <f>SUMIFS(作業日報!$B$366:$B$385,作業日報!$A$366:$A$385,$A32,作業日報!$D$366:$D$385,"○")+SUMIFS(作業日報!$F$366:$F$385,作業日報!$E$366:$E$385,$A32,作業日報!$H$366:$H$385,"○")</f>
        <v>0</v>
      </c>
      <c r="N32" s="123">
        <f>SUMIFS(作業日報!$B$410:$B$429,作業日報!$A$410:$A$429,$A32,作業日報!$D$410:$D$429,"○")+SUMIFS(作業日報!$F$410:$F$429,作業日報!$E$410:$E$429,$A32,作業日報!$H$410:$H$429,"○")</f>
        <v>0</v>
      </c>
      <c r="O32" s="123">
        <f>SUMIFS(作業日報!$B$454:$B$473,作業日報!$A$454:$A$473,$A32,作業日報!$D$454:$D$473,"○")+SUMIFS(作業日報!$F$454:$F$473,作業日報!$E$454:$E$473,$A32,作業日報!$H$454:$H$473,"○")</f>
        <v>0</v>
      </c>
      <c r="P32" s="123">
        <f>SUMIFS(作業日報!$B$498:$B$517,作業日報!$A$498:$A$517,$A32,作業日報!$D$498:$D$517,"○")+SUMIFS(作業日報!$F$498:$F$517,作業日報!$E$498:$E$517,$A32,作業日報!$H$498:$H$517,"○")</f>
        <v>0</v>
      </c>
      <c r="Q32" s="123">
        <f>SUMIFS(作業日報!$B$542:$B$561,作業日報!$A$542:$A$561,$A32,作業日報!$D$542:$D$561,"○")+SUMIFS(作業日報!$F$542:$F$561,作業日報!$E$542:$E$561,$A32,作業日報!$H$542:$H$561,"○")</f>
        <v>0</v>
      </c>
      <c r="R32" s="123">
        <f>SUMIFS(作業日報!$B$586:$B$605,作業日報!$A$586:$A$605,$A32,作業日報!$D$586:$D$605,"○")+SUMIFS(作業日報!$F$586:$F$605,作業日報!$E$586:$E$605,$A32,作業日報!$H$586:$H$605,"○")</f>
        <v>0</v>
      </c>
      <c r="S32" s="131">
        <f>SUMIFS(作業日報!$B$630:$B$649,作業日報!$A$630:$A$649,$A32,作業日報!$D$630:$D$649,"○")+SUMIFS(作業日報!$F$630:$F$649,作業日報!$E$630:$E$649,$A32,作業日報!$H$630:$H$649,"○")</f>
        <v>0</v>
      </c>
    </row>
    <row r="33" spans="1:19" x14ac:dyDescent="0.15">
      <c r="A33" s="130"/>
      <c r="B33" s="37"/>
      <c r="C33" s="131"/>
      <c r="D33" s="137">
        <f>SUMIFS(作業日報!B:B,作業日報!A:A,A33,作業日報!D:D,"○")+SUMIFS(作業日報!F:F,作業日報!E:E,A33,作業日報!H:H,"○")</f>
        <v>0</v>
      </c>
      <c r="E33" s="124">
        <f>SUMIFS(作業日報!$B$14:$B$33,作業日報!$A$14:$A$33,$A33,作業日報!$D$14:$D$33,"○")+SUMIFS(作業日報!$F$14:$F$33,作業日報!$E$14:$E$33,$A33,作業日報!$H$14:$H$33,"○")</f>
        <v>0</v>
      </c>
      <c r="F33" s="123">
        <f>SUMIFS(作業日報!$B$58:$B$77,作業日報!$A$58:$A$77,$A33,作業日報!$D$58:$D$77,"○")+SUMIFS(作業日報!$F$58:$F$77,作業日報!$E$58:$E$77,$A33,作業日報!$H$58:$H$77,"○")</f>
        <v>0</v>
      </c>
      <c r="G33" s="123">
        <f>SUMIFS(作業日報!$B$102:$B$121,作業日報!$A$102:$A$121,$A33,作業日報!$D$102:$D$121,"○")+SUMIFS(作業日報!$F$102:$F$121,作業日報!$E$102:$E$121,$A33,作業日報!$H$102:$H$121,"○")</f>
        <v>0</v>
      </c>
      <c r="H33" s="123">
        <f>SUMIFS(作業日報!$B$146:$B$165,作業日報!$A$146:$A$165,$A33,作業日報!$D$146:$D$165,"○")+SUMIFS(作業日報!$F$146:$F$165,作業日報!$E$146:$E$165,$A33,作業日報!$H$146:$H$165,"○")</f>
        <v>0</v>
      </c>
      <c r="I33" s="123">
        <f>SUMIFS(作業日報!$B$190:$B$209,作業日報!$A$190:$A$209,$A33,作業日報!$D$190:$D$209,"○")+SUMIFS(作業日報!$F$190:$F$209,作業日報!$E$190:$E$209,$A33,作業日報!$H$190:$H$209,"○")</f>
        <v>0</v>
      </c>
      <c r="J33" s="123">
        <f>SUMIFS(作業日報!$B$234:$B$253,作業日報!$A$234:$A$253,$A33,作業日報!$D$234:$D$253,"○")+SUMIFS(作業日報!$F$234:$F$253,作業日報!$E$234:$E$253,$A33,作業日報!$H$234:$H$253,"○")</f>
        <v>0</v>
      </c>
      <c r="K33" s="123">
        <f>SUMIFS(作業日報!$B$278:$B$297,作業日報!$A$278:$A$297,$A33,作業日報!$D$278:$D$297,"○")+SUMIFS(作業日報!$F$278:$F$297,作業日報!$E$278:$E$297,$A33,作業日報!$H$278:$H$297,"○")</f>
        <v>0</v>
      </c>
      <c r="L33" s="123">
        <f>SUMIFS(作業日報!$B$322:$B$341,作業日報!$A$322:$A$341,$A33,作業日報!$D$322:$D$341,"○")+SUMIFS(作業日報!$F$322:$F$341,作業日報!$E$322:$E$341,$A33,作業日報!$H$322:$H$341,"○")</f>
        <v>0</v>
      </c>
      <c r="M33" s="123">
        <f>SUMIFS(作業日報!$B$366:$B$385,作業日報!$A$366:$A$385,$A33,作業日報!$D$366:$D$385,"○")+SUMIFS(作業日報!$F$366:$F$385,作業日報!$E$366:$E$385,$A33,作業日報!$H$366:$H$385,"○")</f>
        <v>0</v>
      </c>
      <c r="N33" s="123">
        <f>SUMIFS(作業日報!$B$410:$B$429,作業日報!$A$410:$A$429,$A33,作業日報!$D$410:$D$429,"○")+SUMIFS(作業日報!$F$410:$F$429,作業日報!$E$410:$E$429,$A33,作業日報!$H$410:$H$429,"○")</f>
        <v>0</v>
      </c>
      <c r="O33" s="123">
        <f>SUMIFS(作業日報!$B$454:$B$473,作業日報!$A$454:$A$473,$A33,作業日報!$D$454:$D$473,"○")+SUMIFS(作業日報!$F$454:$F$473,作業日報!$E$454:$E$473,$A33,作業日報!$H$454:$H$473,"○")</f>
        <v>0</v>
      </c>
      <c r="P33" s="123">
        <f>SUMIFS(作業日報!$B$498:$B$517,作業日報!$A$498:$A$517,$A33,作業日報!$D$498:$D$517,"○")+SUMIFS(作業日報!$F$498:$F$517,作業日報!$E$498:$E$517,$A33,作業日報!$H$498:$H$517,"○")</f>
        <v>0</v>
      </c>
      <c r="Q33" s="123">
        <f>SUMIFS(作業日報!$B$542:$B$561,作業日報!$A$542:$A$561,$A33,作業日報!$D$542:$D$561,"○")+SUMIFS(作業日報!$F$542:$F$561,作業日報!$E$542:$E$561,$A33,作業日報!$H$542:$H$561,"○")</f>
        <v>0</v>
      </c>
      <c r="R33" s="123">
        <f>SUMIFS(作業日報!$B$586:$B$605,作業日報!$A$586:$A$605,$A33,作業日報!$D$586:$D$605,"○")+SUMIFS(作業日報!$F$586:$F$605,作業日報!$E$586:$E$605,$A33,作業日報!$H$586:$H$605,"○")</f>
        <v>0</v>
      </c>
      <c r="S33" s="131">
        <f>SUMIFS(作業日報!$B$630:$B$649,作業日報!$A$630:$A$649,$A33,作業日報!$D$630:$D$649,"○")+SUMIFS(作業日報!$F$630:$F$649,作業日報!$E$630:$E$649,$A33,作業日報!$H$630:$H$649,"○")</f>
        <v>0</v>
      </c>
    </row>
    <row r="34" spans="1:19" x14ac:dyDescent="0.15">
      <c r="A34" s="130"/>
      <c r="B34" s="37"/>
      <c r="C34" s="131"/>
      <c r="D34" s="137">
        <f>SUMIFS(作業日報!B:B,作業日報!A:A,A34,作業日報!D:D,"○")+SUMIFS(作業日報!F:F,作業日報!E:E,A34,作業日報!H:H,"○")</f>
        <v>0</v>
      </c>
      <c r="E34" s="124">
        <f>SUMIFS(作業日報!$B$14:$B$33,作業日報!$A$14:$A$33,$A34,作業日報!$D$14:$D$33,"○")+SUMIFS(作業日報!$F$14:$F$33,作業日報!$E$14:$E$33,$A34,作業日報!$H$14:$H$33,"○")</f>
        <v>0</v>
      </c>
      <c r="F34" s="123">
        <f>SUMIFS(作業日報!$B$58:$B$77,作業日報!$A$58:$A$77,$A34,作業日報!$D$58:$D$77,"○")+SUMIFS(作業日報!$F$58:$F$77,作業日報!$E$58:$E$77,$A34,作業日報!$H$58:$H$77,"○")</f>
        <v>0</v>
      </c>
      <c r="G34" s="123">
        <f>SUMIFS(作業日報!$B$102:$B$121,作業日報!$A$102:$A$121,$A34,作業日報!$D$102:$D$121,"○")+SUMIFS(作業日報!$F$102:$F$121,作業日報!$E$102:$E$121,$A34,作業日報!$H$102:$H$121,"○")</f>
        <v>0</v>
      </c>
      <c r="H34" s="123">
        <f>SUMIFS(作業日報!$B$146:$B$165,作業日報!$A$146:$A$165,$A34,作業日報!$D$146:$D$165,"○")+SUMIFS(作業日報!$F$146:$F$165,作業日報!$E$146:$E$165,$A34,作業日報!$H$146:$H$165,"○")</f>
        <v>0</v>
      </c>
      <c r="I34" s="123">
        <f>SUMIFS(作業日報!$B$190:$B$209,作業日報!$A$190:$A$209,$A34,作業日報!$D$190:$D$209,"○")+SUMIFS(作業日報!$F$190:$F$209,作業日報!$E$190:$E$209,$A34,作業日報!$H$190:$H$209,"○")</f>
        <v>0</v>
      </c>
      <c r="J34" s="123">
        <f>SUMIFS(作業日報!$B$234:$B$253,作業日報!$A$234:$A$253,$A34,作業日報!$D$234:$D$253,"○")+SUMIFS(作業日報!$F$234:$F$253,作業日報!$E$234:$E$253,$A34,作業日報!$H$234:$H$253,"○")</f>
        <v>0</v>
      </c>
      <c r="K34" s="123">
        <f>SUMIFS(作業日報!$B$278:$B$297,作業日報!$A$278:$A$297,$A34,作業日報!$D$278:$D$297,"○")+SUMIFS(作業日報!$F$278:$F$297,作業日報!$E$278:$E$297,$A34,作業日報!$H$278:$H$297,"○")</f>
        <v>0</v>
      </c>
      <c r="L34" s="123">
        <f>SUMIFS(作業日報!$B$322:$B$341,作業日報!$A$322:$A$341,$A34,作業日報!$D$322:$D$341,"○")+SUMIFS(作業日報!$F$322:$F$341,作業日報!$E$322:$E$341,$A34,作業日報!$H$322:$H$341,"○")</f>
        <v>0</v>
      </c>
      <c r="M34" s="123">
        <f>SUMIFS(作業日報!$B$366:$B$385,作業日報!$A$366:$A$385,$A34,作業日報!$D$366:$D$385,"○")+SUMIFS(作業日報!$F$366:$F$385,作業日報!$E$366:$E$385,$A34,作業日報!$H$366:$H$385,"○")</f>
        <v>0</v>
      </c>
      <c r="N34" s="123">
        <f>SUMIFS(作業日報!$B$410:$B$429,作業日報!$A$410:$A$429,$A34,作業日報!$D$410:$D$429,"○")+SUMIFS(作業日報!$F$410:$F$429,作業日報!$E$410:$E$429,$A34,作業日報!$H$410:$H$429,"○")</f>
        <v>0</v>
      </c>
      <c r="O34" s="123">
        <f>SUMIFS(作業日報!$B$454:$B$473,作業日報!$A$454:$A$473,$A34,作業日報!$D$454:$D$473,"○")+SUMIFS(作業日報!$F$454:$F$473,作業日報!$E$454:$E$473,$A34,作業日報!$H$454:$H$473,"○")</f>
        <v>0</v>
      </c>
      <c r="P34" s="123">
        <f>SUMIFS(作業日報!$B$498:$B$517,作業日報!$A$498:$A$517,$A34,作業日報!$D$498:$D$517,"○")+SUMIFS(作業日報!$F$498:$F$517,作業日報!$E$498:$E$517,$A34,作業日報!$H$498:$H$517,"○")</f>
        <v>0</v>
      </c>
      <c r="Q34" s="123">
        <f>SUMIFS(作業日報!$B$542:$B$561,作業日報!$A$542:$A$561,$A34,作業日報!$D$542:$D$561,"○")+SUMIFS(作業日報!$F$542:$F$561,作業日報!$E$542:$E$561,$A34,作業日報!$H$542:$H$561,"○")</f>
        <v>0</v>
      </c>
      <c r="R34" s="123">
        <f>SUMIFS(作業日報!$B$586:$B$605,作業日報!$A$586:$A$605,$A34,作業日報!$D$586:$D$605,"○")+SUMIFS(作業日報!$F$586:$F$605,作業日報!$E$586:$E$605,$A34,作業日報!$H$586:$H$605,"○")</f>
        <v>0</v>
      </c>
      <c r="S34" s="131">
        <f>SUMIFS(作業日報!$B$630:$B$649,作業日報!$A$630:$A$649,$A34,作業日報!$D$630:$D$649,"○")+SUMIFS(作業日報!$F$630:$F$649,作業日報!$E$630:$E$649,$A34,作業日報!$H$630:$H$649,"○")</f>
        <v>0</v>
      </c>
    </row>
    <row r="35" spans="1:19" x14ac:dyDescent="0.15">
      <c r="A35" s="130"/>
      <c r="B35" s="37"/>
      <c r="C35" s="131"/>
      <c r="D35" s="137">
        <f>SUMIFS(作業日報!B:B,作業日報!A:A,A35,作業日報!D:D,"○")+SUMIFS(作業日報!F:F,作業日報!E:E,A35,作業日報!H:H,"○")</f>
        <v>0</v>
      </c>
      <c r="E35" s="124">
        <f>SUMIFS(作業日報!$B$14:$B$33,作業日報!$A$14:$A$33,$A35,作業日報!$D$14:$D$33,"○")+SUMIFS(作業日報!$F$14:$F$33,作業日報!$E$14:$E$33,$A35,作業日報!$H$14:$H$33,"○")</f>
        <v>0</v>
      </c>
      <c r="F35" s="123">
        <f>SUMIFS(作業日報!$B$58:$B$77,作業日報!$A$58:$A$77,$A35,作業日報!$D$58:$D$77,"○")+SUMIFS(作業日報!$F$58:$F$77,作業日報!$E$58:$E$77,$A35,作業日報!$H$58:$H$77,"○")</f>
        <v>0</v>
      </c>
      <c r="G35" s="123">
        <f>SUMIFS(作業日報!$B$102:$B$121,作業日報!$A$102:$A$121,$A35,作業日報!$D$102:$D$121,"○")+SUMIFS(作業日報!$F$102:$F$121,作業日報!$E$102:$E$121,$A35,作業日報!$H$102:$H$121,"○")</f>
        <v>0</v>
      </c>
      <c r="H35" s="123">
        <f>SUMIFS(作業日報!$B$146:$B$165,作業日報!$A$146:$A$165,$A35,作業日報!$D$146:$D$165,"○")+SUMIFS(作業日報!$F$146:$F$165,作業日報!$E$146:$E$165,$A35,作業日報!$H$146:$H$165,"○")</f>
        <v>0</v>
      </c>
      <c r="I35" s="123">
        <f>SUMIFS(作業日報!$B$190:$B$209,作業日報!$A$190:$A$209,$A35,作業日報!$D$190:$D$209,"○")+SUMIFS(作業日報!$F$190:$F$209,作業日報!$E$190:$E$209,$A35,作業日報!$H$190:$H$209,"○")</f>
        <v>0</v>
      </c>
      <c r="J35" s="123">
        <f>SUMIFS(作業日報!$B$234:$B$253,作業日報!$A$234:$A$253,$A35,作業日報!$D$234:$D$253,"○")+SUMIFS(作業日報!$F$234:$F$253,作業日報!$E$234:$E$253,$A35,作業日報!$H$234:$H$253,"○")</f>
        <v>0</v>
      </c>
      <c r="K35" s="123">
        <f>SUMIFS(作業日報!$B$278:$B$297,作業日報!$A$278:$A$297,$A35,作業日報!$D$278:$D$297,"○")+SUMIFS(作業日報!$F$278:$F$297,作業日報!$E$278:$E$297,$A35,作業日報!$H$278:$H$297,"○")</f>
        <v>0</v>
      </c>
      <c r="L35" s="123">
        <f>SUMIFS(作業日報!$B$322:$B$341,作業日報!$A$322:$A$341,$A35,作業日報!$D$322:$D$341,"○")+SUMIFS(作業日報!$F$322:$F$341,作業日報!$E$322:$E$341,$A35,作業日報!$H$322:$H$341,"○")</f>
        <v>0</v>
      </c>
      <c r="M35" s="123">
        <f>SUMIFS(作業日報!$B$366:$B$385,作業日報!$A$366:$A$385,$A35,作業日報!$D$366:$D$385,"○")+SUMIFS(作業日報!$F$366:$F$385,作業日報!$E$366:$E$385,$A35,作業日報!$H$366:$H$385,"○")</f>
        <v>0</v>
      </c>
      <c r="N35" s="123">
        <f>SUMIFS(作業日報!$B$410:$B$429,作業日報!$A$410:$A$429,$A35,作業日報!$D$410:$D$429,"○")+SUMIFS(作業日報!$F$410:$F$429,作業日報!$E$410:$E$429,$A35,作業日報!$H$410:$H$429,"○")</f>
        <v>0</v>
      </c>
      <c r="O35" s="123">
        <f>SUMIFS(作業日報!$B$454:$B$473,作業日報!$A$454:$A$473,$A35,作業日報!$D$454:$D$473,"○")+SUMIFS(作業日報!$F$454:$F$473,作業日報!$E$454:$E$473,$A35,作業日報!$H$454:$H$473,"○")</f>
        <v>0</v>
      </c>
      <c r="P35" s="123">
        <f>SUMIFS(作業日報!$B$498:$B$517,作業日報!$A$498:$A$517,$A35,作業日報!$D$498:$D$517,"○")+SUMIFS(作業日報!$F$498:$F$517,作業日報!$E$498:$E$517,$A35,作業日報!$H$498:$H$517,"○")</f>
        <v>0</v>
      </c>
      <c r="Q35" s="123">
        <f>SUMIFS(作業日報!$B$542:$B$561,作業日報!$A$542:$A$561,$A35,作業日報!$D$542:$D$561,"○")+SUMIFS(作業日報!$F$542:$F$561,作業日報!$E$542:$E$561,$A35,作業日報!$H$542:$H$561,"○")</f>
        <v>0</v>
      </c>
      <c r="R35" s="123">
        <f>SUMIFS(作業日報!$B$586:$B$605,作業日報!$A$586:$A$605,$A35,作業日報!$D$586:$D$605,"○")+SUMIFS(作業日報!$F$586:$F$605,作業日報!$E$586:$E$605,$A35,作業日報!$H$586:$H$605,"○")</f>
        <v>0</v>
      </c>
      <c r="S35" s="131">
        <f>SUMIFS(作業日報!$B$630:$B$649,作業日報!$A$630:$A$649,$A35,作業日報!$D$630:$D$649,"○")+SUMIFS(作業日報!$F$630:$F$649,作業日報!$E$630:$E$649,$A35,作業日報!$H$630:$H$649,"○")</f>
        <v>0</v>
      </c>
    </row>
    <row r="36" spans="1:19" x14ac:dyDescent="0.15">
      <c r="A36" s="130"/>
      <c r="B36" s="37"/>
      <c r="C36" s="131"/>
      <c r="D36" s="137">
        <f>SUMIFS(作業日報!B:B,作業日報!A:A,A36,作業日報!D:D,"○")+SUMIFS(作業日報!F:F,作業日報!E:E,A36,作業日報!H:H,"○")</f>
        <v>0</v>
      </c>
      <c r="E36" s="124">
        <f>SUMIFS(作業日報!$B$14:$B$33,作業日報!$A$14:$A$33,$A36,作業日報!$D$14:$D$33,"○")+SUMIFS(作業日報!$F$14:$F$33,作業日報!$E$14:$E$33,$A36,作業日報!$H$14:$H$33,"○")</f>
        <v>0</v>
      </c>
      <c r="F36" s="123">
        <f>SUMIFS(作業日報!$B$58:$B$77,作業日報!$A$58:$A$77,$A36,作業日報!$D$58:$D$77,"○")+SUMIFS(作業日報!$F$58:$F$77,作業日報!$E$58:$E$77,$A36,作業日報!$H$58:$H$77,"○")</f>
        <v>0</v>
      </c>
      <c r="G36" s="123">
        <f>SUMIFS(作業日報!$B$102:$B$121,作業日報!$A$102:$A$121,$A36,作業日報!$D$102:$D$121,"○")+SUMIFS(作業日報!$F$102:$F$121,作業日報!$E$102:$E$121,$A36,作業日報!$H$102:$H$121,"○")</f>
        <v>0</v>
      </c>
      <c r="H36" s="123">
        <f>SUMIFS(作業日報!$B$146:$B$165,作業日報!$A$146:$A$165,$A36,作業日報!$D$146:$D$165,"○")+SUMIFS(作業日報!$F$146:$F$165,作業日報!$E$146:$E$165,$A36,作業日報!$H$146:$H$165,"○")</f>
        <v>0</v>
      </c>
      <c r="I36" s="123">
        <f>SUMIFS(作業日報!$B$190:$B$209,作業日報!$A$190:$A$209,$A36,作業日報!$D$190:$D$209,"○")+SUMIFS(作業日報!$F$190:$F$209,作業日報!$E$190:$E$209,$A36,作業日報!$H$190:$H$209,"○")</f>
        <v>0</v>
      </c>
      <c r="J36" s="123">
        <f>SUMIFS(作業日報!$B$234:$B$253,作業日報!$A$234:$A$253,$A36,作業日報!$D$234:$D$253,"○")+SUMIFS(作業日報!$F$234:$F$253,作業日報!$E$234:$E$253,$A36,作業日報!$H$234:$H$253,"○")</f>
        <v>0</v>
      </c>
      <c r="K36" s="123">
        <f>SUMIFS(作業日報!$B$278:$B$297,作業日報!$A$278:$A$297,$A36,作業日報!$D$278:$D$297,"○")+SUMIFS(作業日報!$F$278:$F$297,作業日報!$E$278:$E$297,$A36,作業日報!$H$278:$H$297,"○")</f>
        <v>0</v>
      </c>
      <c r="L36" s="123">
        <f>SUMIFS(作業日報!$B$322:$B$341,作業日報!$A$322:$A$341,$A36,作業日報!$D$322:$D$341,"○")+SUMIFS(作業日報!$F$322:$F$341,作業日報!$E$322:$E$341,$A36,作業日報!$H$322:$H$341,"○")</f>
        <v>0</v>
      </c>
      <c r="M36" s="123">
        <f>SUMIFS(作業日報!$B$366:$B$385,作業日報!$A$366:$A$385,$A36,作業日報!$D$366:$D$385,"○")+SUMIFS(作業日報!$F$366:$F$385,作業日報!$E$366:$E$385,$A36,作業日報!$H$366:$H$385,"○")</f>
        <v>0</v>
      </c>
      <c r="N36" s="123">
        <f>SUMIFS(作業日報!$B$410:$B$429,作業日報!$A$410:$A$429,$A36,作業日報!$D$410:$D$429,"○")+SUMIFS(作業日報!$F$410:$F$429,作業日報!$E$410:$E$429,$A36,作業日報!$H$410:$H$429,"○")</f>
        <v>0</v>
      </c>
      <c r="O36" s="123">
        <f>SUMIFS(作業日報!$B$454:$B$473,作業日報!$A$454:$A$473,$A36,作業日報!$D$454:$D$473,"○")+SUMIFS(作業日報!$F$454:$F$473,作業日報!$E$454:$E$473,$A36,作業日報!$H$454:$H$473,"○")</f>
        <v>0</v>
      </c>
      <c r="P36" s="123">
        <f>SUMIFS(作業日報!$B$498:$B$517,作業日報!$A$498:$A$517,$A36,作業日報!$D$498:$D$517,"○")+SUMIFS(作業日報!$F$498:$F$517,作業日報!$E$498:$E$517,$A36,作業日報!$H$498:$H$517,"○")</f>
        <v>0</v>
      </c>
      <c r="Q36" s="123">
        <f>SUMIFS(作業日報!$B$542:$B$561,作業日報!$A$542:$A$561,$A36,作業日報!$D$542:$D$561,"○")+SUMIFS(作業日報!$F$542:$F$561,作業日報!$E$542:$E$561,$A36,作業日報!$H$542:$H$561,"○")</f>
        <v>0</v>
      </c>
      <c r="R36" s="123">
        <f>SUMIFS(作業日報!$B$586:$B$605,作業日報!$A$586:$A$605,$A36,作業日報!$D$586:$D$605,"○")+SUMIFS(作業日報!$F$586:$F$605,作業日報!$E$586:$E$605,$A36,作業日報!$H$586:$H$605,"○")</f>
        <v>0</v>
      </c>
      <c r="S36" s="131">
        <f>SUMIFS(作業日報!$B$630:$B$649,作業日報!$A$630:$A$649,$A36,作業日報!$D$630:$D$649,"○")+SUMIFS(作業日報!$F$630:$F$649,作業日報!$E$630:$E$649,$A36,作業日報!$H$630:$H$649,"○")</f>
        <v>0</v>
      </c>
    </row>
    <row r="37" spans="1:19" x14ac:dyDescent="0.15">
      <c r="A37" s="130"/>
      <c r="B37" s="37"/>
      <c r="C37" s="131"/>
      <c r="D37" s="137">
        <f>SUMIFS(作業日報!B:B,作業日報!A:A,A37,作業日報!D:D,"○")+SUMIFS(作業日報!F:F,作業日報!E:E,A37,作業日報!H:H,"○")</f>
        <v>0</v>
      </c>
      <c r="E37" s="124">
        <f>SUMIFS(作業日報!$B$14:$B$33,作業日報!$A$14:$A$33,$A37,作業日報!$D$14:$D$33,"○")+SUMIFS(作業日報!$F$14:$F$33,作業日報!$E$14:$E$33,$A37,作業日報!$H$14:$H$33,"○")</f>
        <v>0</v>
      </c>
      <c r="F37" s="123">
        <f>SUMIFS(作業日報!$B$58:$B$77,作業日報!$A$58:$A$77,$A37,作業日報!$D$58:$D$77,"○")+SUMIFS(作業日報!$F$58:$F$77,作業日報!$E$58:$E$77,$A37,作業日報!$H$58:$H$77,"○")</f>
        <v>0</v>
      </c>
      <c r="G37" s="123">
        <f>SUMIFS(作業日報!$B$102:$B$121,作業日報!$A$102:$A$121,$A37,作業日報!$D$102:$D$121,"○")+SUMIFS(作業日報!$F$102:$F$121,作業日報!$E$102:$E$121,$A37,作業日報!$H$102:$H$121,"○")</f>
        <v>0</v>
      </c>
      <c r="H37" s="123">
        <f>SUMIFS(作業日報!$B$146:$B$165,作業日報!$A$146:$A$165,$A37,作業日報!$D$146:$D$165,"○")+SUMIFS(作業日報!$F$146:$F$165,作業日報!$E$146:$E$165,$A37,作業日報!$H$146:$H$165,"○")</f>
        <v>0</v>
      </c>
      <c r="I37" s="123">
        <f>SUMIFS(作業日報!$B$190:$B$209,作業日報!$A$190:$A$209,$A37,作業日報!$D$190:$D$209,"○")+SUMIFS(作業日報!$F$190:$F$209,作業日報!$E$190:$E$209,$A37,作業日報!$H$190:$H$209,"○")</f>
        <v>0</v>
      </c>
      <c r="J37" s="123">
        <f>SUMIFS(作業日報!$B$234:$B$253,作業日報!$A$234:$A$253,$A37,作業日報!$D$234:$D$253,"○")+SUMIFS(作業日報!$F$234:$F$253,作業日報!$E$234:$E$253,$A37,作業日報!$H$234:$H$253,"○")</f>
        <v>0</v>
      </c>
      <c r="K37" s="123">
        <f>SUMIFS(作業日報!$B$278:$B$297,作業日報!$A$278:$A$297,$A37,作業日報!$D$278:$D$297,"○")+SUMIFS(作業日報!$F$278:$F$297,作業日報!$E$278:$E$297,$A37,作業日報!$H$278:$H$297,"○")</f>
        <v>0</v>
      </c>
      <c r="L37" s="123">
        <f>SUMIFS(作業日報!$B$322:$B$341,作業日報!$A$322:$A$341,$A37,作業日報!$D$322:$D$341,"○")+SUMIFS(作業日報!$F$322:$F$341,作業日報!$E$322:$E$341,$A37,作業日報!$H$322:$H$341,"○")</f>
        <v>0</v>
      </c>
      <c r="M37" s="123">
        <f>SUMIFS(作業日報!$B$366:$B$385,作業日報!$A$366:$A$385,$A37,作業日報!$D$366:$D$385,"○")+SUMIFS(作業日報!$F$366:$F$385,作業日報!$E$366:$E$385,$A37,作業日報!$H$366:$H$385,"○")</f>
        <v>0</v>
      </c>
      <c r="N37" s="123">
        <f>SUMIFS(作業日報!$B$410:$B$429,作業日報!$A$410:$A$429,$A37,作業日報!$D$410:$D$429,"○")+SUMIFS(作業日報!$F$410:$F$429,作業日報!$E$410:$E$429,$A37,作業日報!$H$410:$H$429,"○")</f>
        <v>0</v>
      </c>
      <c r="O37" s="123">
        <f>SUMIFS(作業日報!$B$454:$B$473,作業日報!$A$454:$A$473,$A37,作業日報!$D$454:$D$473,"○")+SUMIFS(作業日報!$F$454:$F$473,作業日報!$E$454:$E$473,$A37,作業日報!$H$454:$H$473,"○")</f>
        <v>0</v>
      </c>
      <c r="P37" s="123">
        <f>SUMIFS(作業日報!$B$498:$B$517,作業日報!$A$498:$A$517,$A37,作業日報!$D$498:$D$517,"○")+SUMIFS(作業日報!$F$498:$F$517,作業日報!$E$498:$E$517,$A37,作業日報!$H$498:$H$517,"○")</f>
        <v>0</v>
      </c>
      <c r="Q37" s="123">
        <f>SUMIFS(作業日報!$B$542:$B$561,作業日報!$A$542:$A$561,$A37,作業日報!$D$542:$D$561,"○")+SUMIFS(作業日報!$F$542:$F$561,作業日報!$E$542:$E$561,$A37,作業日報!$H$542:$H$561,"○")</f>
        <v>0</v>
      </c>
      <c r="R37" s="123">
        <f>SUMIFS(作業日報!$B$586:$B$605,作業日報!$A$586:$A$605,$A37,作業日報!$D$586:$D$605,"○")+SUMIFS(作業日報!$F$586:$F$605,作業日報!$E$586:$E$605,$A37,作業日報!$H$586:$H$605,"○")</f>
        <v>0</v>
      </c>
      <c r="S37" s="131">
        <f>SUMIFS(作業日報!$B$630:$B$649,作業日報!$A$630:$A$649,$A37,作業日報!$D$630:$D$649,"○")+SUMIFS(作業日報!$F$630:$F$649,作業日報!$E$630:$E$649,$A37,作業日報!$H$630:$H$649,"○")</f>
        <v>0</v>
      </c>
    </row>
    <row r="38" spans="1:19" x14ac:dyDescent="0.15">
      <c r="A38" s="130"/>
      <c r="B38" s="37"/>
      <c r="C38" s="131"/>
      <c r="D38" s="137">
        <f>SUMIFS(作業日報!B:B,作業日報!A:A,A38,作業日報!D:D,"○")+SUMIFS(作業日報!F:F,作業日報!E:E,A38,作業日報!H:H,"○")</f>
        <v>0</v>
      </c>
      <c r="E38" s="124">
        <f>SUMIFS(作業日報!$B$14:$B$33,作業日報!$A$14:$A$33,$A38,作業日報!$D$14:$D$33,"○")+SUMIFS(作業日報!$F$14:$F$33,作業日報!$E$14:$E$33,$A38,作業日報!$H$14:$H$33,"○")</f>
        <v>0</v>
      </c>
      <c r="F38" s="123">
        <f>SUMIFS(作業日報!$B$58:$B$77,作業日報!$A$58:$A$77,$A38,作業日報!$D$58:$D$77,"○")+SUMIFS(作業日報!$F$58:$F$77,作業日報!$E$58:$E$77,$A38,作業日報!$H$58:$H$77,"○")</f>
        <v>0</v>
      </c>
      <c r="G38" s="123">
        <f>SUMIFS(作業日報!$B$102:$B$121,作業日報!$A$102:$A$121,$A38,作業日報!$D$102:$D$121,"○")+SUMIFS(作業日報!$F$102:$F$121,作業日報!$E$102:$E$121,$A38,作業日報!$H$102:$H$121,"○")</f>
        <v>0</v>
      </c>
      <c r="H38" s="123">
        <f>SUMIFS(作業日報!$B$146:$B$165,作業日報!$A$146:$A$165,$A38,作業日報!$D$146:$D$165,"○")+SUMIFS(作業日報!$F$146:$F$165,作業日報!$E$146:$E$165,$A38,作業日報!$H$146:$H$165,"○")</f>
        <v>0</v>
      </c>
      <c r="I38" s="123">
        <f>SUMIFS(作業日報!$B$190:$B$209,作業日報!$A$190:$A$209,$A38,作業日報!$D$190:$D$209,"○")+SUMIFS(作業日報!$F$190:$F$209,作業日報!$E$190:$E$209,$A38,作業日報!$H$190:$H$209,"○")</f>
        <v>0</v>
      </c>
      <c r="J38" s="123">
        <f>SUMIFS(作業日報!$B$234:$B$253,作業日報!$A$234:$A$253,$A38,作業日報!$D$234:$D$253,"○")+SUMIFS(作業日報!$F$234:$F$253,作業日報!$E$234:$E$253,$A38,作業日報!$H$234:$H$253,"○")</f>
        <v>0</v>
      </c>
      <c r="K38" s="123">
        <f>SUMIFS(作業日報!$B$278:$B$297,作業日報!$A$278:$A$297,$A38,作業日報!$D$278:$D$297,"○")+SUMIFS(作業日報!$F$278:$F$297,作業日報!$E$278:$E$297,$A38,作業日報!$H$278:$H$297,"○")</f>
        <v>0</v>
      </c>
      <c r="L38" s="123">
        <f>SUMIFS(作業日報!$B$322:$B$341,作業日報!$A$322:$A$341,$A38,作業日報!$D$322:$D$341,"○")+SUMIFS(作業日報!$F$322:$F$341,作業日報!$E$322:$E$341,$A38,作業日報!$H$322:$H$341,"○")</f>
        <v>0</v>
      </c>
      <c r="M38" s="123">
        <f>SUMIFS(作業日報!$B$366:$B$385,作業日報!$A$366:$A$385,$A38,作業日報!$D$366:$D$385,"○")+SUMIFS(作業日報!$F$366:$F$385,作業日報!$E$366:$E$385,$A38,作業日報!$H$366:$H$385,"○")</f>
        <v>0</v>
      </c>
      <c r="N38" s="123">
        <f>SUMIFS(作業日報!$B$410:$B$429,作業日報!$A$410:$A$429,$A38,作業日報!$D$410:$D$429,"○")+SUMIFS(作業日報!$F$410:$F$429,作業日報!$E$410:$E$429,$A38,作業日報!$H$410:$H$429,"○")</f>
        <v>0</v>
      </c>
      <c r="O38" s="123">
        <f>SUMIFS(作業日報!$B$454:$B$473,作業日報!$A$454:$A$473,$A38,作業日報!$D$454:$D$473,"○")+SUMIFS(作業日報!$F$454:$F$473,作業日報!$E$454:$E$473,$A38,作業日報!$H$454:$H$473,"○")</f>
        <v>0</v>
      </c>
      <c r="P38" s="123">
        <f>SUMIFS(作業日報!$B$498:$B$517,作業日報!$A$498:$A$517,$A38,作業日報!$D$498:$D$517,"○")+SUMIFS(作業日報!$F$498:$F$517,作業日報!$E$498:$E$517,$A38,作業日報!$H$498:$H$517,"○")</f>
        <v>0</v>
      </c>
      <c r="Q38" s="123">
        <f>SUMIFS(作業日報!$B$542:$B$561,作業日報!$A$542:$A$561,$A38,作業日報!$D$542:$D$561,"○")+SUMIFS(作業日報!$F$542:$F$561,作業日報!$E$542:$E$561,$A38,作業日報!$H$542:$H$561,"○")</f>
        <v>0</v>
      </c>
      <c r="R38" s="123">
        <f>SUMIFS(作業日報!$B$586:$B$605,作業日報!$A$586:$A$605,$A38,作業日報!$D$586:$D$605,"○")+SUMIFS(作業日報!$F$586:$F$605,作業日報!$E$586:$E$605,$A38,作業日報!$H$586:$H$605,"○")</f>
        <v>0</v>
      </c>
      <c r="S38" s="131">
        <f>SUMIFS(作業日報!$B$630:$B$649,作業日報!$A$630:$A$649,$A38,作業日報!$D$630:$D$649,"○")+SUMIFS(作業日報!$F$630:$F$649,作業日報!$E$630:$E$649,$A38,作業日報!$H$630:$H$649,"○")</f>
        <v>0</v>
      </c>
    </row>
    <row r="39" spans="1:19" x14ac:dyDescent="0.15">
      <c r="A39" s="130"/>
      <c r="B39" s="37"/>
      <c r="C39" s="131"/>
      <c r="D39" s="137">
        <f>SUMIFS(作業日報!B:B,作業日報!A:A,A39,作業日報!D:D,"○")+SUMIFS(作業日報!F:F,作業日報!E:E,A39,作業日報!H:H,"○")</f>
        <v>0</v>
      </c>
      <c r="E39" s="124">
        <f>SUMIFS(作業日報!$B$14:$B$33,作業日報!$A$14:$A$33,$A39,作業日報!$D$14:$D$33,"○")+SUMIFS(作業日報!$F$14:$F$33,作業日報!$E$14:$E$33,$A39,作業日報!$H$14:$H$33,"○")</f>
        <v>0</v>
      </c>
      <c r="F39" s="123">
        <f>SUMIFS(作業日報!$B$58:$B$77,作業日報!$A$58:$A$77,$A39,作業日報!$D$58:$D$77,"○")+SUMIFS(作業日報!$F$58:$F$77,作業日報!$E$58:$E$77,$A39,作業日報!$H$58:$H$77,"○")</f>
        <v>0</v>
      </c>
      <c r="G39" s="123">
        <f>SUMIFS(作業日報!$B$102:$B$121,作業日報!$A$102:$A$121,$A39,作業日報!$D$102:$D$121,"○")+SUMIFS(作業日報!$F$102:$F$121,作業日報!$E$102:$E$121,$A39,作業日報!$H$102:$H$121,"○")</f>
        <v>0</v>
      </c>
      <c r="H39" s="123">
        <f>SUMIFS(作業日報!$B$146:$B$165,作業日報!$A$146:$A$165,$A39,作業日報!$D$146:$D$165,"○")+SUMIFS(作業日報!$F$146:$F$165,作業日報!$E$146:$E$165,$A39,作業日報!$H$146:$H$165,"○")</f>
        <v>0</v>
      </c>
      <c r="I39" s="123">
        <f>SUMIFS(作業日報!$B$190:$B$209,作業日報!$A$190:$A$209,$A39,作業日報!$D$190:$D$209,"○")+SUMIFS(作業日報!$F$190:$F$209,作業日報!$E$190:$E$209,$A39,作業日報!$H$190:$H$209,"○")</f>
        <v>0</v>
      </c>
      <c r="J39" s="123">
        <f>SUMIFS(作業日報!$B$234:$B$253,作業日報!$A$234:$A$253,$A39,作業日報!$D$234:$D$253,"○")+SUMIFS(作業日報!$F$234:$F$253,作業日報!$E$234:$E$253,$A39,作業日報!$H$234:$H$253,"○")</f>
        <v>0</v>
      </c>
      <c r="K39" s="123">
        <f>SUMIFS(作業日報!$B$278:$B$297,作業日報!$A$278:$A$297,$A39,作業日報!$D$278:$D$297,"○")+SUMIFS(作業日報!$F$278:$F$297,作業日報!$E$278:$E$297,$A39,作業日報!$H$278:$H$297,"○")</f>
        <v>0</v>
      </c>
      <c r="L39" s="123">
        <f>SUMIFS(作業日報!$B$322:$B$341,作業日報!$A$322:$A$341,$A39,作業日報!$D$322:$D$341,"○")+SUMIFS(作業日報!$F$322:$F$341,作業日報!$E$322:$E$341,$A39,作業日報!$H$322:$H$341,"○")</f>
        <v>0</v>
      </c>
      <c r="M39" s="123">
        <f>SUMIFS(作業日報!$B$366:$B$385,作業日報!$A$366:$A$385,$A39,作業日報!$D$366:$D$385,"○")+SUMIFS(作業日報!$F$366:$F$385,作業日報!$E$366:$E$385,$A39,作業日報!$H$366:$H$385,"○")</f>
        <v>0</v>
      </c>
      <c r="N39" s="123">
        <f>SUMIFS(作業日報!$B$410:$B$429,作業日報!$A$410:$A$429,$A39,作業日報!$D$410:$D$429,"○")+SUMIFS(作業日報!$F$410:$F$429,作業日報!$E$410:$E$429,$A39,作業日報!$H$410:$H$429,"○")</f>
        <v>0</v>
      </c>
      <c r="O39" s="123">
        <f>SUMIFS(作業日報!$B$454:$B$473,作業日報!$A$454:$A$473,$A39,作業日報!$D$454:$D$473,"○")+SUMIFS(作業日報!$F$454:$F$473,作業日報!$E$454:$E$473,$A39,作業日報!$H$454:$H$473,"○")</f>
        <v>0</v>
      </c>
      <c r="P39" s="123">
        <f>SUMIFS(作業日報!$B$498:$B$517,作業日報!$A$498:$A$517,$A39,作業日報!$D$498:$D$517,"○")+SUMIFS(作業日報!$F$498:$F$517,作業日報!$E$498:$E$517,$A39,作業日報!$H$498:$H$517,"○")</f>
        <v>0</v>
      </c>
      <c r="Q39" s="123">
        <f>SUMIFS(作業日報!$B$542:$B$561,作業日報!$A$542:$A$561,$A39,作業日報!$D$542:$D$561,"○")+SUMIFS(作業日報!$F$542:$F$561,作業日報!$E$542:$E$561,$A39,作業日報!$H$542:$H$561,"○")</f>
        <v>0</v>
      </c>
      <c r="R39" s="123">
        <f>SUMIFS(作業日報!$B$586:$B$605,作業日報!$A$586:$A$605,$A39,作業日報!$D$586:$D$605,"○")+SUMIFS(作業日報!$F$586:$F$605,作業日報!$E$586:$E$605,$A39,作業日報!$H$586:$H$605,"○")</f>
        <v>0</v>
      </c>
      <c r="S39" s="131">
        <f>SUMIFS(作業日報!$B$630:$B$649,作業日報!$A$630:$A$649,$A39,作業日報!$D$630:$D$649,"○")+SUMIFS(作業日報!$F$630:$F$649,作業日報!$E$630:$E$649,$A39,作業日報!$H$630:$H$649,"○")</f>
        <v>0</v>
      </c>
    </row>
    <row r="40" spans="1:19" x14ac:dyDescent="0.15">
      <c r="A40" s="130"/>
      <c r="B40" s="37"/>
      <c r="C40" s="131"/>
      <c r="D40" s="137">
        <f>SUMIFS(作業日報!B:B,作業日報!A:A,A40,作業日報!D:D,"○")+SUMIFS(作業日報!F:F,作業日報!E:E,A40,作業日報!H:H,"○")</f>
        <v>0</v>
      </c>
      <c r="E40" s="124">
        <f>SUMIFS(作業日報!$B$14:$B$33,作業日報!$A$14:$A$33,$A40,作業日報!$D$14:$D$33,"○")+SUMIFS(作業日報!$F$14:$F$33,作業日報!$E$14:$E$33,$A40,作業日報!$H$14:$H$33,"○")</f>
        <v>0</v>
      </c>
      <c r="F40" s="123">
        <f>SUMIFS(作業日報!$B$58:$B$77,作業日報!$A$58:$A$77,$A40,作業日報!$D$58:$D$77,"○")+SUMIFS(作業日報!$F$58:$F$77,作業日報!$E$58:$E$77,$A40,作業日報!$H$58:$H$77,"○")</f>
        <v>0</v>
      </c>
      <c r="G40" s="123">
        <f>SUMIFS(作業日報!$B$102:$B$121,作業日報!$A$102:$A$121,$A40,作業日報!$D$102:$D$121,"○")+SUMIFS(作業日報!$F$102:$F$121,作業日報!$E$102:$E$121,$A40,作業日報!$H$102:$H$121,"○")</f>
        <v>0</v>
      </c>
      <c r="H40" s="123">
        <f>SUMIFS(作業日報!$B$146:$B$165,作業日報!$A$146:$A$165,$A40,作業日報!$D$146:$D$165,"○")+SUMIFS(作業日報!$F$146:$F$165,作業日報!$E$146:$E$165,$A40,作業日報!$H$146:$H$165,"○")</f>
        <v>0</v>
      </c>
      <c r="I40" s="123">
        <f>SUMIFS(作業日報!$B$190:$B$209,作業日報!$A$190:$A$209,$A40,作業日報!$D$190:$D$209,"○")+SUMIFS(作業日報!$F$190:$F$209,作業日報!$E$190:$E$209,$A40,作業日報!$H$190:$H$209,"○")</f>
        <v>0</v>
      </c>
      <c r="J40" s="123">
        <f>SUMIFS(作業日報!$B$234:$B$253,作業日報!$A$234:$A$253,$A40,作業日報!$D$234:$D$253,"○")+SUMIFS(作業日報!$F$234:$F$253,作業日報!$E$234:$E$253,$A40,作業日報!$H$234:$H$253,"○")</f>
        <v>0</v>
      </c>
      <c r="K40" s="123">
        <f>SUMIFS(作業日報!$B$278:$B$297,作業日報!$A$278:$A$297,$A40,作業日報!$D$278:$D$297,"○")+SUMIFS(作業日報!$F$278:$F$297,作業日報!$E$278:$E$297,$A40,作業日報!$H$278:$H$297,"○")</f>
        <v>0</v>
      </c>
      <c r="L40" s="123">
        <f>SUMIFS(作業日報!$B$322:$B$341,作業日報!$A$322:$A$341,$A40,作業日報!$D$322:$D$341,"○")+SUMIFS(作業日報!$F$322:$F$341,作業日報!$E$322:$E$341,$A40,作業日報!$H$322:$H$341,"○")</f>
        <v>0</v>
      </c>
      <c r="M40" s="123">
        <f>SUMIFS(作業日報!$B$366:$B$385,作業日報!$A$366:$A$385,$A40,作業日報!$D$366:$D$385,"○")+SUMIFS(作業日報!$F$366:$F$385,作業日報!$E$366:$E$385,$A40,作業日報!$H$366:$H$385,"○")</f>
        <v>0</v>
      </c>
      <c r="N40" s="123">
        <f>SUMIFS(作業日報!$B$410:$B$429,作業日報!$A$410:$A$429,$A40,作業日報!$D$410:$D$429,"○")+SUMIFS(作業日報!$F$410:$F$429,作業日報!$E$410:$E$429,$A40,作業日報!$H$410:$H$429,"○")</f>
        <v>0</v>
      </c>
      <c r="O40" s="123">
        <f>SUMIFS(作業日報!$B$454:$B$473,作業日報!$A$454:$A$473,$A40,作業日報!$D$454:$D$473,"○")+SUMIFS(作業日報!$F$454:$F$473,作業日報!$E$454:$E$473,$A40,作業日報!$H$454:$H$473,"○")</f>
        <v>0</v>
      </c>
      <c r="P40" s="123">
        <f>SUMIFS(作業日報!$B$498:$B$517,作業日報!$A$498:$A$517,$A40,作業日報!$D$498:$D$517,"○")+SUMIFS(作業日報!$F$498:$F$517,作業日報!$E$498:$E$517,$A40,作業日報!$H$498:$H$517,"○")</f>
        <v>0</v>
      </c>
      <c r="Q40" s="123">
        <f>SUMIFS(作業日報!$B$542:$B$561,作業日報!$A$542:$A$561,$A40,作業日報!$D$542:$D$561,"○")+SUMIFS(作業日報!$F$542:$F$561,作業日報!$E$542:$E$561,$A40,作業日報!$H$542:$H$561,"○")</f>
        <v>0</v>
      </c>
      <c r="R40" s="123">
        <f>SUMIFS(作業日報!$B$586:$B$605,作業日報!$A$586:$A$605,$A40,作業日報!$D$586:$D$605,"○")+SUMIFS(作業日報!$F$586:$F$605,作業日報!$E$586:$E$605,$A40,作業日報!$H$586:$H$605,"○")</f>
        <v>0</v>
      </c>
      <c r="S40" s="131">
        <f>SUMIFS(作業日報!$B$630:$B$649,作業日報!$A$630:$A$649,$A40,作業日報!$D$630:$D$649,"○")+SUMIFS(作業日報!$F$630:$F$649,作業日報!$E$630:$E$649,$A40,作業日報!$H$630:$H$649,"○")</f>
        <v>0</v>
      </c>
    </row>
    <row r="41" spans="1:19" x14ac:dyDescent="0.15">
      <c r="A41" s="130"/>
      <c r="B41" s="37"/>
      <c r="C41" s="131"/>
      <c r="D41" s="137">
        <f>SUMIFS(作業日報!B:B,作業日報!A:A,A41,作業日報!D:D,"○")+SUMIFS(作業日報!F:F,作業日報!E:E,A41,作業日報!H:H,"○")</f>
        <v>0</v>
      </c>
      <c r="E41" s="124">
        <f>SUMIFS(作業日報!$B$14:$B$33,作業日報!$A$14:$A$33,$A41,作業日報!$D$14:$D$33,"○")+SUMIFS(作業日報!$F$14:$F$33,作業日報!$E$14:$E$33,$A41,作業日報!$H$14:$H$33,"○")</f>
        <v>0</v>
      </c>
      <c r="F41" s="123">
        <f>SUMIFS(作業日報!$B$58:$B$77,作業日報!$A$58:$A$77,$A41,作業日報!$D$58:$D$77,"○")+SUMIFS(作業日報!$F$58:$F$77,作業日報!$E$58:$E$77,$A41,作業日報!$H$58:$H$77,"○")</f>
        <v>0</v>
      </c>
      <c r="G41" s="123">
        <f>SUMIFS(作業日報!$B$102:$B$121,作業日報!$A$102:$A$121,$A41,作業日報!$D$102:$D$121,"○")+SUMIFS(作業日報!$F$102:$F$121,作業日報!$E$102:$E$121,$A41,作業日報!$H$102:$H$121,"○")</f>
        <v>0</v>
      </c>
      <c r="H41" s="123">
        <f>SUMIFS(作業日報!$B$146:$B$165,作業日報!$A$146:$A$165,$A41,作業日報!$D$146:$D$165,"○")+SUMIFS(作業日報!$F$146:$F$165,作業日報!$E$146:$E$165,$A41,作業日報!$H$146:$H$165,"○")</f>
        <v>0</v>
      </c>
      <c r="I41" s="123">
        <f>SUMIFS(作業日報!$B$190:$B$209,作業日報!$A$190:$A$209,$A41,作業日報!$D$190:$D$209,"○")+SUMIFS(作業日報!$F$190:$F$209,作業日報!$E$190:$E$209,$A41,作業日報!$H$190:$H$209,"○")</f>
        <v>0</v>
      </c>
      <c r="J41" s="123">
        <f>SUMIFS(作業日報!$B$234:$B$253,作業日報!$A$234:$A$253,$A41,作業日報!$D$234:$D$253,"○")+SUMIFS(作業日報!$F$234:$F$253,作業日報!$E$234:$E$253,$A41,作業日報!$H$234:$H$253,"○")</f>
        <v>0</v>
      </c>
      <c r="K41" s="123">
        <f>SUMIFS(作業日報!$B$278:$B$297,作業日報!$A$278:$A$297,$A41,作業日報!$D$278:$D$297,"○")+SUMIFS(作業日報!$F$278:$F$297,作業日報!$E$278:$E$297,$A41,作業日報!$H$278:$H$297,"○")</f>
        <v>0</v>
      </c>
      <c r="L41" s="123">
        <f>SUMIFS(作業日報!$B$322:$B$341,作業日報!$A$322:$A$341,$A41,作業日報!$D$322:$D$341,"○")+SUMIFS(作業日報!$F$322:$F$341,作業日報!$E$322:$E$341,$A41,作業日報!$H$322:$H$341,"○")</f>
        <v>0</v>
      </c>
      <c r="M41" s="123">
        <f>SUMIFS(作業日報!$B$366:$B$385,作業日報!$A$366:$A$385,$A41,作業日報!$D$366:$D$385,"○")+SUMIFS(作業日報!$F$366:$F$385,作業日報!$E$366:$E$385,$A41,作業日報!$H$366:$H$385,"○")</f>
        <v>0</v>
      </c>
      <c r="N41" s="123">
        <f>SUMIFS(作業日報!$B$410:$B$429,作業日報!$A$410:$A$429,$A41,作業日報!$D$410:$D$429,"○")+SUMIFS(作業日報!$F$410:$F$429,作業日報!$E$410:$E$429,$A41,作業日報!$H$410:$H$429,"○")</f>
        <v>0</v>
      </c>
      <c r="O41" s="123">
        <f>SUMIFS(作業日報!$B$454:$B$473,作業日報!$A$454:$A$473,$A41,作業日報!$D$454:$D$473,"○")+SUMIFS(作業日報!$F$454:$F$473,作業日報!$E$454:$E$473,$A41,作業日報!$H$454:$H$473,"○")</f>
        <v>0</v>
      </c>
      <c r="P41" s="123">
        <f>SUMIFS(作業日報!$B$498:$B$517,作業日報!$A$498:$A$517,$A41,作業日報!$D$498:$D$517,"○")+SUMIFS(作業日報!$F$498:$F$517,作業日報!$E$498:$E$517,$A41,作業日報!$H$498:$H$517,"○")</f>
        <v>0</v>
      </c>
      <c r="Q41" s="123">
        <f>SUMIFS(作業日報!$B$542:$B$561,作業日報!$A$542:$A$561,$A41,作業日報!$D$542:$D$561,"○")+SUMIFS(作業日報!$F$542:$F$561,作業日報!$E$542:$E$561,$A41,作業日報!$H$542:$H$561,"○")</f>
        <v>0</v>
      </c>
      <c r="R41" s="123">
        <f>SUMIFS(作業日報!$B$586:$B$605,作業日報!$A$586:$A$605,$A41,作業日報!$D$586:$D$605,"○")+SUMIFS(作業日報!$F$586:$F$605,作業日報!$E$586:$E$605,$A41,作業日報!$H$586:$H$605,"○")</f>
        <v>0</v>
      </c>
      <c r="S41" s="131">
        <f>SUMIFS(作業日報!$B$630:$B$649,作業日報!$A$630:$A$649,$A41,作業日報!$D$630:$D$649,"○")+SUMIFS(作業日報!$F$630:$F$649,作業日報!$E$630:$E$649,$A41,作業日報!$H$630:$H$649,"○")</f>
        <v>0</v>
      </c>
    </row>
    <row r="42" spans="1:19" x14ac:dyDescent="0.15">
      <c r="A42" s="130"/>
      <c r="B42" s="37"/>
      <c r="C42" s="131"/>
      <c r="D42" s="137">
        <f>SUMIFS(作業日報!B:B,作業日報!A:A,A42,作業日報!D:D,"○")+SUMIFS(作業日報!F:F,作業日報!E:E,A42,作業日報!H:H,"○")</f>
        <v>0</v>
      </c>
      <c r="E42" s="124">
        <f>SUMIFS(作業日報!$B$14:$B$33,作業日報!$A$14:$A$33,$A42,作業日報!$D$14:$D$33,"○")+SUMIFS(作業日報!$F$14:$F$33,作業日報!$E$14:$E$33,$A42,作業日報!$H$14:$H$33,"○")</f>
        <v>0</v>
      </c>
      <c r="F42" s="123">
        <f>SUMIFS(作業日報!$B$58:$B$77,作業日報!$A$58:$A$77,$A42,作業日報!$D$58:$D$77,"○")+SUMIFS(作業日報!$F$58:$F$77,作業日報!$E$58:$E$77,$A42,作業日報!$H$58:$H$77,"○")</f>
        <v>0</v>
      </c>
      <c r="G42" s="123">
        <f>SUMIFS(作業日報!$B$102:$B$121,作業日報!$A$102:$A$121,$A42,作業日報!$D$102:$D$121,"○")+SUMIFS(作業日報!$F$102:$F$121,作業日報!$E$102:$E$121,$A42,作業日報!$H$102:$H$121,"○")</f>
        <v>0</v>
      </c>
      <c r="H42" s="123">
        <f>SUMIFS(作業日報!$B$146:$B$165,作業日報!$A$146:$A$165,$A42,作業日報!$D$146:$D$165,"○")+SUMIFS(作業日報!$F$146:$F$165,作業日報!$E$146:$E$165,$A42,作業日報!$H$146:$H$165,"○")</f>
        <v>0</v>
      </c>
      <c r="I42" s="123">
        <f>SUMIFS(作業日報!$B$190:$B$209,作業日報!$A$190:$A$209,$A42,作業日報!$D$190:$D$209,"○")+SUMIFS(作業日報!$F$190:$F$209,作業日報!$E$190:$E$209,$A42,作業日報!$H$190:$H$209,"○")</f>
        <v>0</v>
      </c>
      <c r="J42" s="123">
        <f>SUMIFS(作業日報!$B$234:$B$253,作業日報!$A$234:$A$253,$A42,作業日報!$D$234:$D$253,"○")+SUMIFS(作業日報!$F$234:$F$253,作業日報!$E$234:$E$253,$A42,作業日報!$H$234:$H$253,"○")</f>
        <v>0</v>
      </c>
      <c r="K42" s="123">
        <f>SUMIFS(作業日報!$B$278:$B$297,作業日報!$A$278:$A$297,$A42,作業日報!$D$278:$D$297,"○")+SUMIFS(作業日報!$F$278:$F$297,作業日報!$E$278:$E$297,$A42,作業日報!$H$278:$H$297,"○")</f>
        <v>0</v>
      </c>
      <c r="L42" s="123">
        <f>SUMIFS(作業日報!$B$322:$B$341,作業日報!$A$322:$A$341,$A42,作業日報!$D$322:$D$341,"○")+SUMIFS(作業日報!$F$322:$F$341,作業日報!$E$322:$E$341,$A42,作業日報!$H$322:$H$341,"○")</f>
        <v>0</v>
      </c>
      <c r="M42" s="123">
        <f>SUMIFS(作業日報!$B$366:$B$385,作業日報!$A$366:$A$385,$A42,作業日報!$D$366:$D$385,"○")+SUMIFS(作業日報!$F$366:$F$385,作業日報!$E$366:$E$385,$A42,作業日報!$H$366:$H$385,"○")</f>
        <v>0</v>
      </c>
      <c r="N42" s="123">
        <f>SUMIFS(作業日報!$B$410:$B$429,作業日報!$A$410:$A$429,$A42,作業日報!$D$410:$D$429,"○")+SUMIFS(作業日報!$F$410:$F$429,作業日報!$E$410:$E$429,$A42,作業日報!$H$410:$H$429,"○")</f>
        <v>0</v>
      </c>
      <c r="O42" s="123">
        <f>SUMIFS(作業日報!$B$454:$B$473,作業日報!$A$454:$A$473,$A42,作業日報!$D$454:$D$473,"○")+SUMIFS(作業日報!$F$454:$F$473,作業日報!$E$454:$E$473,$A42,作業日報!$H$454:$H$473,"○")</f>
        <v>0</v>
      </c>
      <c r="P42" s="123">
        <f>SUMIFS(作業日報!$B$498:$B$517,作業日報!$A$498:$A$517,$A42,作業日報!$D$498:$D$517,"○")+SUMIFS(作業日報!$F$498:$F$517,作業日報!$E$498:$E$517,$A42,作業日報!$H$498:$H$517,"○")</f>
        <v>0</v>
      </c>
      <c r="Q42" s="123">
        <f>SUMIFS(作業日報!$B$542:$B$561,作業日報!$A$542:$A$561,$A42,作業日報!$D$542:$D$561,"○")+SUMIFS(作業日報!$F$542:$F$561,作業日報!$E$542:$E$561,$A42,作業日報!$H$542:$H$561,"○")</f>
        <v>0</v>
      </c>
      <c r="R42" s="123">
        <f>SUMIFS(作業日報!$B$586:$B$605,作業日報!$A$586:$A$605,$A42,作業日報!$D$586:$D$605,"○")+SUMIFS(作業日報!$F$586:$F$605,作業日報!$E$586:$E$605,$A42,作業日報!$H$586:$H$605,"○")</f>
        <v>0</v>
      </c>
      <c r="S42" s="131">
        <f>SUMIFS(作業日報!$B$630:$B$649,作業日報!$A$630:$A$649,$A42,作業日報!$D$630:$D$649,"○")+SUMIFS(作業日報!$F$630:$F$649,作業日報!$E$630:$E$649,$A42,作業日報!$H$630:$H$649,"○")</f>
        <v>0</v>
      </c>
    </row>
    <row r="43" spans="1:19" x14ac:dyDescent="0.15">
      <c r="A43" s="130"/>
      <c r="B43" s="37"/>
      <c r="C43" s="131"/>
      <c r="D43" s="137">
        <f>SUMIFS(作業日報!B:B,作業日報!A:A,A43,作業日報!D:D,"○")+SUMIFS(作業日報!F:F,作業日報!E:E,A43,作業日報!H:H,"○")</f>
        <v>0</v>
      </c>
      <c r="E43" s="124">
        <f>SUMIFS(作業日報!$B$14:$B$33,作業日報!$A$14:$A$33,$A43,作業日報!$D$14:$D$33,"○")+SUMIFS(作業日報!$F$14:$F$33,作業日報!$E$14:$E$33,$A43,作業日報!$H$14:$H$33,"○")</f>
        <v>0</v>
      </c>
      <c r="F43" s="123">
        <f>SUMIFS(作業日報!$B$58:$B$77,作業日報!$A$58:$A$77,$A43,作業日報!$D$58:$D$77,"○")+SUMIFS(作業日報!$F$58:$F$77,作業日報!$E$58:$E$77,$A43,作業日報!$H$58:$H$77,"○")</f>
        <v>0</v>
      </c>
      <c r="G43" s="123">
        <f>SUMIFS(作業日報!$B$102:$B$121,作業日報!$A$102:$A$121,$A43,作業日報!$D$102:$D$121,"○")+SUMIFS(作業日報!$F$102:$F$121,作業日報!$E$102:$E$121,$A43,作業日報!$H$102:$H$121,"○")</f>
        <v>0</v>
      </c>
      <c r="H43" s="123">
        <f>SUMIFS(作業日報!$B$146:$B$165,作業日報!$A$146:$A$165,$A43,作業日報!$D$146:$D$165,"○")+SUMIFS(作業日報!$F$146:$F$165,作業日報!$E$146:$E$165,$A43,作業日報!$H$146:$H$165,"○")</f>
        <v>0</v>
      </c>
      <c r="I43" s="123">
        <f>SUMIFS(作業日報!$B$190:$B$209,作業日報!$A$190:$A$209,$A43,作業日報!$D$190:$D$209,"○")+SUMIFS(作業日報!$F$190:$F$209,作業日報!$E$190:$E$209,$A43,作業日報!$H$190:$H$209,"○")</f>
        <v>0</v>
      </c>
      <c r="J43" s="123">
        <f>SUMIFS(作業日報!$B$234:$B$253,作業日報!$A$234:$A$253,$A43,作業日報!$D$234:$D$253,"○")+SUMIFS(作業日報!$F$234:$F$253,作業日報!$E$234:$E$253,$A43,作業日報!$H$234:$H$253,"○")</f>
        <v>0</v>
      </c>
      <c r="K43" s="123">
        <f>SUMIFS(作業日報!$B$278:$B$297,作業日報!$A$278:$A$297,$A43,作業日報!$D$278:$D$297,"○")+SUMIFS(作業日報!$F$278:$F$297,作業日報!$E$278:$E$297,$A43,作業日報!$H$278:$H$297,"○")</f>
        <v>0</v>
      </c>
      <c r="L43" s="123">
        <f>SUMIFS(作業日報!$B$322:$B$341,作業日報!$A$322:$A$341,$A43,作業日報!$D$322:$D$341,"○")+SUMIFS(作業日報!$F$322:$F$341,作業日報!$E$322:$E$341,$A43,作業日報!$H$322:$H$341,"○")</f>
        <v>0</v>
      </c>
      <c r="M43" s="123">
        <f>SUMIFS(作業日報!$B$366:$B$385,作業日報!$A$366:$A$385,$A43,作業日報!$D$366:$D$385,"○")+SUMIFS(作業日報!$F$366:$F$385,作業日報!$E$366:$E$385,$A43,作業日報!$H$366:$H$385,"○")</f>
        <v>0</v>
      </c>
      <c r="N43" s="123">
        <f>SUMIFS(作業日報!$B$410:$B$429,作業日報!$A$410:$A$429,$A43,作業日報!$D$410:$D$429,"○")+SUMIFS(作業日報!$F$410:$F$429,作業日報!$E$410:$E$429,$A43,作業日報!$H$410:$H$429,"○")</f>
        <v>0</v>
      </c>
      <c r="O43" s="123">
        <f>SUMIFS(作業日報!$B$454:$B$473,作業日報!$A$454:$A$473,$A43,作業日報!$D$454:$D$473,"○")+SUMIFS(作業日報!$F$454:$F$473,作業日報!$E$454:$E$473,$A43,作業日報!$H$454:$H$473,"○")</f>
        <v>0</v>
      </c>
      <c r="P43" s="123">
        <f>SUMIFS(作業日報!$B$498:$B$517,作業日報!$A$498:$A$517,$A43,作業日報!$D$498:$D$517,"○")+SUMIFS(作業日報!$F$498:$F$517,作業日報!$E$498:$E$517,$A43,作業日報!$H$498:$H$517,"○")</f>
        <v>0</v>
      </c>
      <c r="Q43" s="123">
        <f>SUMIFS(作業日報!$B$542:$B$561,作業日報!$A$542:$A$561,$A43,作業日報!$D$542:$D$561,"○")+SUMIFS(作業日報!$F$542:$F$561,作業日報!$E$542:$E$561,$A43,作業日報!$H$542:$H$561,"○")</f>
        <v>0</v>
      </c>
      <c r="R43" s="123">
        <f>SUMIFS(作業日報!$B$586:$B$605,作業日報!$A$586:$A$605,$A43,作業日報!$D$586:$D$605,"○")+SUMIFS(作業日報!$F$586:$F$605,作業日報!$E$586:$E$605,$A43,作業日報!$H$586:$H$605,"○")</f>
        <v>0</v>
      </c>
      <c r="S43" s="131">
        <f>SUMIFS(作業日報!$B$630:$B$649,作業日報!$A$630:$A$649,$A43,作業日報!$D$630:$D$649,"○")+SUMIFS(作業日報!$F$630:$F$649,作業日報!$E$630:$E$649,$A43,作業日報!$H$630:$H$649,"○")</f>
        <v>0</v>
      </c>
    </row>
    <row r="44" spans="1:19" x14ac:dyDescent="0.15">
      <c r="A44" s="130"/>
      <c r="B44" s="37"/>
      <c r="C44" s="131"/>
      <c r="D44" s="137">
        <f>SUMIFS(作業日報!B:B,作業日報!A:A,A44,作業日報!D:D,"○")+SUMIFS(作業日報!F:F,作業日報!E:E,A44,作業日報!H:H,"○")</f>
        <v>0</v>
      </c>
      <c r="E44" s="124">
        <f>SUMIFS(作業日報!$B$14:$B$33,作業日報!$A$14:$A$33,$A44,作業日報!$D$14:$D$33,"○")+SUMIFS(作業日報!$F$14:$F$33,作業日報!$E$14:$E$33,$A44,作業日報!$H$14:$H$33,"○")</f>
        <v>0</v>
      </c>
      <c r="F44" s="123">
        <f>SUMIFS(作業日報!$B$58:$B$77,作業日報!$A$58:$A$77,$A44,作業日報!$D$58:$D$77,"○")+SUMIFS(作業日報!$F$58:$F$77,作業日報!$E$58:$E$77,$A44,作業日報!$H$58:$H$77,"○")</f>
        <v>0</v>
      </c>
      <c r="G44" s="123">
        <f>SUMIFS(作業日報!$B$102:$B$121,作業日報!$A$102:$A$121,$A44,作業日報!$D$102:$D$121,"○")+SUMIFS(作業日報!$F$102:$F$121,作業日報!$E$102:$E$121,$A44,作業日報!$H$102:$H$121,"○")</f>
        <v>0</v>
      </c>
      <c r="H44" s="123">
        <f>SUMIFS(作業日報!$B$146:$B$165,作業日報!$A$146:$A$165,$A44,作業日報!$D$146:$D$165,"○")+SUMIFS(作業日報!$F$146:$F$165,作業日報!$E$146:$E$165,$A44,作業日報!$H$146:$H$165,"○")</f>
        <v>0</v>
      </c>
      <c r="I44" s="123">
        <f>SUMIFS(作業日報!$B$190:$B$209,作業日報!$A$190:$A$209,$A44,作業日報!$D$190:$D$209,"○")+SUMIFS(作業日報!$F$190:$F$209,作業日報!$E$190:$E$209,$A44,作業日報!$H$190:$H$209,"○")</f>
        <v>0</v>
      </c>
      <c r="J44" s="123">
        <f>SUMIFS(作業日報!$B$234:$B$253,作業日報!$A$234:$A$253,$A44,作業日報!$D$234:$D$253,"○")+SUMIFS(作業日報!$F$234:$F$253,作業日報!$E$234:$E$253,$A44,作業日報!$H$234:$H$253,"○")</f>
        <v>0</v>
      </c>
      <c r="K44" s="123">
        <f>SUMIFS(作業日報!$B$278:$B$297,作業日報!$A$278:$A$297,$A44,作業日報!$D$278:$D$297,"○")+SUMIFS(作業日報!$F$278:$F$297,作業日報!$E$278:$E$297,$A44,作業日報!$H$278:$H$297,"○")</f>
        <v>0</v>
      </c>
      <c r="L44" s="123">
        <f>SUMIFS(作業日報!$B$322:$B$341,作業日報!$A$322:$A$341,$A44,作業日報!$D$322:$D$341,"○")+SUMIFS(作業日報!$F$322:$F$341,作業日報!$E$322:$E$341,$A44,作業日報!$H$322:$H$341,"○")</f>
        <v>0</v>
      </c>
      <c r="M44" s="123">
        <f>SUMIFS(作業日報!$B$366:$B$385,作業日報!$A$366:$A$385,$A44,作業日報!$D$366:$D$385,"○")+SUMIFS(作業日報!$F$366:$F$385,作業日報!$E$366:$E$385,$A44,作業日報!$H$366:$H$385,"○")</f>
        <v>0</v>
      </c>
      <c r="N44" s="123">
        <f>SUMIFS(作業日報!$B$410:$B$429,作業日報!$A$410:$A$429,$A44,作業日報!$D$410:$D$429,"○")+SUMIFS(作業日報!$F$410:$F$429,作業日報!$E$410:$E$429,$A44,作業日報!$H$410:$H$429,"○")</f>
        <v>0</v>
      </c>
      <c r="O44" s="123">
        <f>SUMIFS(作業日報!$B$454:$B$473,作業日報!$A$454:$A$473,$A44,作業日報!$D$454:$D$473,"○")+SUMIFS(作業日報!$F$454:$F$473,作業日報!$E$454:$E$473,$A44,作業日報!$H$454:$H$473,"○")</f>
        <v>0</v>
      </c>
      <c r="P44" s="123">
        <f>SUMIFS(作業日報!$B$498:$B$517,作業日報!$A$498:$A$517,$A44,作業日報!$D$498:$D$517,"○")+SUMIFS(作業日報!$F$498:$F$517,作業日報!$E$498:$E$517,$A44,作業日報!$H$498:$H$517,"○")</f>
        <v>0</v>
      </c>
      <c r="Q44" s="123">
        <f>SUMIFS(作業日報!$B$542:$B$561,作業日報!$A$542:$A$561,$A44,作業日報!$D$542:$D$561,"○")+SUMIFS(作業日報!$F$542:$F$561,作業日報!$E$542:$E$561,$A44,作業日報!$H$542:$H$561,"○")</f>
        <v>0</v>
      </c>
      <c r="R44" s="123">
        <f>SUMIFS(作業日報!$B$586:$B$605,作業日報!$A$586:$A$605,$A44,作業日報!$D$586:$D$605,"○")+SUMIFS(作業日報!$F$586:$F$605,作業日報!$E$586:$E$605,$A44,作業日報!$H$586:$H$605,"○")</f>
        <v>0</v>
      </c>
      <c r="S44" s="131">
        <f>SUMIFS(作業日報!$B$630:$B$649,作業日報!$A$630:$A$649,$A44,作業日報!$D$630:$D$649,"○")+SUMIFS(作業日報!$F$630:$F$649,作業日報!$E$630:$E$649,$A44,作業日報!$H$630:$H$649,"○")</f>
        <v>0</v>
      </c>
    </row>
    <row r="45" spans="1:19" x14ac:dyDescent="0.15">
      <c r="A45" s="130"/>
      <c r="B45" s="37"/>
      <c r="C45" s="131"/>
      <c r="D45" s="137">
        <f>SUMIFS(作業日報!B:B,作業日報!A:A,A45,作業日報!D:D,"○")+SUMIFS(作業日報!F:F,作業日報!E:E,A45,作業日報!H:H,"○")</f>
        <v>0</v>
      </c>
      <c r="E45" s="124">
        <f>SUMIFS(作業日報!$B$14:$B$33,作業日報!$A$14:$A$33,$A45,作業日報!$D$14:$D$33,"○")+SUMIFS(作業日報!$F$14:$F$33,作業日報!$E$14:$E$33,$A45,作業日報!$H$14:$H$33,"○")</f>
        <v>0</v>
      </c>
      <c r="F45" s="123">
        <f>SUMIFS(作業日報!$B$58:$B$77,作業日報!$A$58:$A$77,$A45,作業日報!$D$58:$D$77,"○")+SUMIFS(作業日報!$F$58:$F$77,作業日報!$E$58:$E$77,$A45,作業日報!$H$58:$H$77,"○")</f>
        <v>0</v>
      </c>
      <c r="G45" s="123">
        <f>SUMIFS(作業日報!$B$102:$B$121,作業日報!$A$102:$A$121,$A45,作業日報!$D$102:$D$121,"○")+SUMIFS(作業日報!$F$102:$F$121,作業日報!$E$102:$E$121,$A45,作業日報!$H$102:$H$121,"○")</f>
        <v>0</v>
      </c>
      <c r="H45" s="123">
        <f>SUMIFS(作業日報!$B$146:$B$165,作業日報!$A$146:$A$165,$A45,作業日報!$D$146:$D$165,"○")+SUMIFS(作業日報!$F$146:$F$165,作業日報!$E$146:$E$165,$A45,作業日報!$H$146:$H$165,"○")</f>
        <v>0</v>
      </c>
      <c r="I45" s="123">
        <f>SUMIFS(作業日報!$B$190:$B$209,作業日報!$A$190:$A$209,$A45,作業日報!$D$190:$D$209,"○")+SUMIFS(作業日報!$F$190:$F$209,作業日報!$E$190:$E$209,$A45,作業日報!$H$190:$H$209,"○")</f>
        <v>0</v>
      </c>
      <c r="J45" s="123">
        <f>SUMIFS(作業日報!$B$234:$B$253,作業日報!$A$234:$A$253,$A45,作業日報!$D$234:$D$253,"○")+SUMIFS(作業日報!$F$234:$F$253,作業日報!$E$234:$E$253,$A45,作業日報!$H$234:$H$253,"○")</f>
        <v>0</v>
      </c>
      <c r="K45" s="123">
        <f>SUMIFS(作業日報!$B$278:$B$297,作業日報!$A$278:$A$297,$A45,作業日報!$D$278:$D$297,"○")+SUMIFS(作業日報!$F$278:$F$297,作業日報!$E$278:$E$297,$A45,作業日報!$H$278:$H$297,"○")</f>
        <v>0</v>
      </c>
      <c r="L45" s="123">
        <f>SUMIFS(作業日報!$B$322:$B$341,作業日報!$A$322:$A$341,$A45,作業日報!$D$322:$D$341,"○")+SUMIFS(作業日報!$F$322:$F$341,作業日報!$E$322:$E$341,$A45,作業日報!$H$322:$H$341,"○")</f>
        <v>0</v>
      </c>
      <c r="M45" s="123">
        <f>SUMIFS(作業日報!$B$366:$B$385,作業日報!$A$366:$A$385,$A45,作業日報!$D$366:$D$385,"○")+SUMIFS(作業日報!$F$366:$F$385,作業日報!$E$366:$E$385,$A45,作業日報!$H$366:$H$385,"○")</f>
        <v>0</v>
      </c>
      <c r="N45" s="123">
        <f>SUMIFS(作業日報!$B$410:$B$429,作業日報!$A$410:$A$429,$A45,作業日報!$D$410:$D$429,"○")+SUMIFS(作業日報!$F$410:$F$429,作業日報!$E$410:$E$429,$A45,作業日報!$H$410:$H$429,"○")</f>
        <v>0</v>
      </c>
      <c r="O45" s="123">
        <f>SUMIFS(作業日報!$B$454:$B$473,作業日報!$A$454:$A$473,$A45,作業日報!$D$454:$D$473,"○")+SUMIFS(作業日報!$F$454:$F$473,作業日報!$E$454:$E$473,$A45,作業日報!$H$454:$H$473,"○")</f>
        <v>0</v>
      </c>
      <c r="P45" s="123">
        <f>SUMIFS(作業日報!$B$498:$B$517,作業日報!$A$498:$A$517,$A45,作業日報!$D$498:$D$517,"○")+SUMIFS(作業日報!$F$498:$F$517,作業日報!$E$498:$E$517,$A45,作業日報!$H$498:$H$517,"○")</f>
        <v>0</v>
      </c>
      <c r="Q45" s="123">
        <f>SUMIFS(作業日報!$B$542:$B$561,作業日報!$A$542:$A$561,$A45,作業日報!$D$542:$D$561,"○")+SUMIFS(作業日報!$F$542:$F$561,作業日報!$E$542:$E$561,$A45,作業日報!$H$542:$H$561,"○")</f>
        <v>0</v>
      </c>
      <c r="R45" s="123">
        <f>SUMIFS(作業日報!$B$586:$B$605,作業日報!$A$586:$A$605,$A45,作業日報!$D$586:$D$605,"○")+SUMIFS(作業日報!$F$586:$F$605,作業日報!$E$586:$E$605,$A45,作業日報!$H$586:$H$605,"○")</f>
        <v>0</v>
      </c>
      <c r="S45" s="131">
        <f>SUMIFS(作業日報!$B$630:$B$649,作業日報!$A$630:$A$649,$A45,作業日報!$D$630:$D$649,"○")+SUMIFS(作業日報!$F$630:$F$649,作業日報!$E$630:$E$649,$A45,作業日報!$H$630:$H$649,"○")</f>
        <v>0</v>
      </c>
    </row>
    <row r="46" spans="1:19" x14ac:dyDescent="0.15">
      <c r="A46" s="130"/>
      <c r="B46" s="37"/>
      <c r="C46" s="131"/>
      <c r="D46" s="137">
        <f>SUMIFS(作業日報!B:B,作業日報!A:A,A46,作業日報!D:D,"○")+SUMIFS(作業日報!F:F,作業日報!E:E,A46,作業日報!H:H,"○")</f>
        <v>0</v>
      </c>
      <c r="E46" s="124">
        <f>SUMIFS(作業日報!$B$14:$B$33,作業日報!$A$14:$A$33,$A46,作業日報!$D$14:$D$33,"○")+SUMIFS(作業日報!$F$14:$F$33,作業日報!$E$14:$E$33,$A46,作業日報!$H$14:$H$33,"○")</f>
        <v>0</v>
      </c>
      <c r="F46" s="123">
        <f>SUMIFS(作業日報!$B$58:$B$77,作業日報!$A$58:$A$77,$A46,作業日報!$D$58:$D$77,"○")+SUMIFS(作業日報!$F$58:$F$77,作業日報!$E$58:$E$77,$A46,作業日報!$H$58:$H$77,"○")</f>
        <v>0</v>
      </c>
      <c r="G46" s="123">
        <f>SUMIFS(作業日報!$B$102:$B$121,作業日報!$A$102:$A$121,$A46,作業日報!$D$102:$D$121,"○")+SUMIFS(作業日報!$F$102:$F$121,作業日報!$E$102:$E$121,$A46,作業日報!$H$102:$H$121,"○")</f>
        <v>0</v>
      </c>
      <c r="H46" s="123">
        <f>SUMIFS(作業日報!$B$146:$B$165,作業日報!$A$146:$A$165,$A46,作業日報!$D$146:$D$165,"○")+SUMIFS(作業日報!$F$146:$F$165,作業日報!$E$146:$E$165,$A46,作業日報!$H$146:$H$165,"○")</f>
        <v>0</v>
      </c>
      <c r="I46" s="123">
        <f>SUMIFS(作業日報!$B$190:$B$209,作業日報!$A$190:$A$209,$A46,作業日報!$D$190:$D$209,"○")+SUMIFS(作業日報!$F$190:$F$209,作業日報!$E$190:$E$209,$A46,作業日報!$H$190:$H$209,"○")</f>
        <v>0</v>
      </c>
      <c r="J46" s="123">
        <f>SUMIFS(作業日報!$B$234:$B$253,作業日報!$A$234:$A$253,$A46,作業日報!$D$234:$D$253,"○")+SUMIFS(作業日報!$F$234:$F$253,作業日報!$E$234:$E$253,$A46,作業日報!$H$234:$H$253,"○")</f>
        <v>0</v>
      </c>
      <c r="K46" s="123">
        <f>SUMIFS(作業日報!$B$278:$B$297,作業日報!$A$278:$A$297,$A46,作業日報!$D$278:$D$297,"○")+SUMIFS(作業日報!$F$278:$F$297,作業日報!$E$278:$E$297,$A46,作業日報!$H$278:$H$297,"○")</f>
        <v>0</v>
      </c>
      <c r="L46" s="123">
        <f>SUMIFS(作業日報!$B$322:$B$341,作業日報!$A$322:$A$341,$A46,作業日報!$D$322:$D$341,"○")+SUMIFS(作業日報!$F$322:$F$341,作業日報!$E$322:$E$341,$A46,作業日報!$H$322:$H$341,"○")</f>
        <v>0</v>
      </c>
      <c r="M46" s="123">
        <f>SUMIFS(作業日報!$B$366:$B$385,作業日報!$A$366:$A$385,$A46,作業日報!$D$366:$D$385,"○")+SUMIFS(作業日報!$F$366:$F$385,作業日報!$E$366:$E$385,$A46,作業日報!$H$366:$H$385,"○")</f>
        <v>0</v>
      </c>
      <c r="N46" s="123">
        <f>SUMIFS(作業日報!$B$410:$B$429,作業日報!$A$410:$A$429,$A46,作業日報!$D$410:$D$429,"○")+SUMIFS(作業日報!$F$410:$F$429,作業日報!$E$410:$E$429,$A46,作業日報!$H$410:$H$429,"○")</f>
        <v>0</v>
      </c>
      <c r="O46" s="123">
        <f>SUMIFS(作業日報!$B$454:$B$473,作業日報!$A$454:$A$473,$A46,作業日報!$D$454:$D$473,"○")+SUMIFS(作業日報!$F$454:$F$473,作業日報!$E$454:$E$473,$A46,作業日報!$H$454:$H$473,"○")</f>
        <v>0</v>
      </c>
      <c r="P46" s="123">
        <f>SUMIFS(作業日報!$B$498:$B$517,作業日報!$A$498:$A$517,$A46,作業日報!$D$498:$D$517,"○")+SUMIFS(作業日報!$F$498:$F$517,作業日報!$E$498:$E$517,$A46,作業日報!$H$498:$H$517,"○")</f>
        <v>0</v>
      </c>
      <c r="Q46" s="123">
        <f>SUMIFS(作業日報!$B$542:$B$561,作業日報!$A$542:$A$561,$A46,作業日報!$D$542:$D$561,"○")+SUMIFS(作業日報!$F$542:$F$561,作業日報!$E$542:$E$561,$A46,作業日報!$H$542:$H$561,"○")</f>
        <v>0</v>
      </c>
      <c r="R46" s="123">
        <f>SUMIFS(作業日報!$B$586:$B$605,作業日報!$A$586:$A$605,$A46,作業日報!$D$586:$D$605,"○")+SUMIFS(作業日報!$F$586:$F$605,作業日報!$E$586:$E$605,$A46,作業日報!$H$586:$H$605,"○")</f>
        <v>0</v>
      </c>
      <c r="S46" s="131">
        <f>SUMIFS(作業日報!$B$630:$B$649,作業日報!$A$630:$A$649,$A46,作業日報!$D$630:$D$649,"○")+SUMIFS(作業日報!$F$630:$F$649,作業日報!$E$630:$E$649,$A46,作業日報!$H$630:$H$649,"○")</f>
        <v>0</v>
      </c>
    </row>
    <row r="47" spans="1:19" x14ac:dyDescent="0.15">
      <c r="A47" s="130"/>
      <c r="B47" s="37"/>
      <c r="C47" s="131"/>
      <c r="D47" s="137">
        <f>SUMIFS(作業日報!B:B,作業日報!A:A,A47,作業日報!D:D,"○")+SUMIFS(作業日報!F:F,作業日報!E:E,A47,作業日報!H:H,"○")</f>
        <v>0</v>
      </c>
      <c r="E47" s="124">
        <f>SUMIFS(作業日報!$B$14:$B$33,作業日報!$A$14:$A$33,$A47,作業日報!$D$14:$D$33,"○")+SUMIFS(作業日報!$F$14:$F$33,作業日報!$E$14:$E$33,$A47,作業日報!$H$14:$H$33,"○")</f>
        <v>0</v>
      </c>
      <c r="F47" s="123">
        <f>SUMIFS(作業日報!$B$58:$B$77,作業日報!$A$58:$A$77,$A47,作業日報!$D$58:$D$77,"○")+SUMIFS(作業日報!$F$58:$F$77,作業日報!$E$58:$E$77,$A47,作業日報!$H$58:$H$77,"○")</f>
        <v>0</v>
      </c>
      <c r="G47" s="123">
        <f>SUMIFS(作業日報!$B$102:$B$121,作業日報!$A$102:$A$121,$A47,作業日報!$D$102:$D$121,"○")+SUMIFS(作業日報!$F$102:$F$121,作業日報!$E$102:$E$121,$A47,作業日報!$H$102:$H$121,"○")</f>
        <v>0</v>
      </c>
      <c r="H47" s="123">
        <f>SUMIFS(作業日報!$B$146:$B$165,作業日報!$A$146:$A$165,$A47,作業日報!$D$146:$D$165,"○")+SUMIFS(作業日報!$F$146:$F$165,作業日報!$E$146:$E$165,$A47,作業日報!$H$146:$H$165,"○")</f>
        <v>0</v>
      </c>
      <c r="I47" s="123">
        <f>SUMIFS(作業日報!$B$190:$B$209,作業日報!$A$190:$A$209,$A47,作業日報!$D$190:$D$209,"○")+SUMIFS(作業日報!$F$190:$F$209,作業日報!$E$190:$E$209,$A47,作業日報!$H$190:$H$209,"○")</f>
        <v>0</v>
      </c>
      <c r="J47" s="123">
        <f>SUMIFS(作業日報!$B$234:$B$253,作業日報!$A$234:$A$253,$A47,作業日報!$D$234:$D$253,"○")+SUMIFS(作業日報!$F$234:$F$253,作業日報!$E$234:$E$253,$A47,作業日報!$H$234:$H$253,"○")</f>
        <v>0</v>
      </c>
      <c r="K47" s="123">
        <f>SUMIFS(作業日報!$B$278:$B$297,作業日報!$A$278:$A$297,$A47,作業日報!$D$278:$D$297,"○")+SUMIFS(作業日報!$F$278:$F$297,作業日報!$E$278:$E$297,$A47,作業日報!$H$278:$H$297,"○")</f>
        <v>0</v>
      </c>
      <c r="L47" s="123">
        <f>SUMIFS(作業日報!$B$322:$B$341,作業日報!$A$322:$A$341,$A47,作業日報!$D$322:$D$341,"○")+SUMIFS(作業日報!$F$322:$F$341,作業日報!$E$322:$E$341,$A47,作業日報!$H$322:$H$341,"○")</f>
        <v>0</v>
      </c>
      <c r="M47" s="123">
        <f>SUMIFS(作業日報!$B$366:$B$385,作業日報!$A$366:$A$385,$A47,作業日報!$D$366:$D$385,"○")+SUMIFS(作業日報!$F$366:$F$385,作業日報!$E$366:$E$385,$A47,作業日報!$H$366:$H$385,"○")</f>
        <v>0</v>
      </c>
      <c r="N47" s="123">
        <f>SUMIFS(作業日報!$B$410:$B$429,作業日報!$A$410:$A$429,$A47,作業日報!$D$410:$D$429,"○")+SUMIFS(作業日報!$F$410:$F$429,作業日報!$E$410:$E$429,$A47,作業日報!$H$410:$H$429,"○")</f>
        <v>0</v>
      </c>
      <c r="O47" s="123">
        <f>SUMIFS(作業日報!$B$454:$B$473,作業日報!$A$454:$A$473,$A47,作業日報!$D$454:$D$473,"○")+SUMIFS(作業日報!$F$454:$F$473,作業日報!$E$454:$E$473,$A47,作業日報!$H$454:$H$473,"○")</f>
        <v>0</v>
      </c>
      <c r="P47" s="123">
        <f>SUMIFS(作業日報!$B$498:$B$517,作業日報!$A$498:$A$517,$A47,作業日報!$D$498:$D$517,"○")+SUMIFS(作業日報!$F$498:$F$517,作業日報!$E$498:$E$517,$A47,作業日報!$H$498:$H$517,"○")</f>
        <v>0</v>
      </c>
      <c r="Q47" s="123">
        <f>SUMIFS(作業日報!$B$542:$B$561,作業日報!$A$542:$A$561,$A47,作業日報!$D$542:$D$561,"○")+SUMIFS(作業日報!$F$542:$F$561,作業日報!$E$542:$E$561,$A47,作業日報!$H$542:$H$561,"○")</f>
        <v>0</v>
      </c>
      <c r="R47" s="123">
        <f>SUMIFS(作業日報!$B$586:$B$605,作業日報!$A$586:$A$605,$A47,作業日報!$D$586:$D$605,"○")+SUMIFS(作業日報!$F$586:$F$605,作業日報!$E$586:$E$605,$A47,作業日報!$H$586:$H$605,"○")</f>
        <v>0</v>
      </c>
      <c r="S47" s="131">
        <f>SUMIFS(作業日報!$B$630:$B$649,作業日報!$A$630:$A$649,$A47,作業日報!$D$630:$D$649,"○")+SUMIFS(作業日報!$F$630:$F$649,作業日報!$E$630:$E$649,$A47,作業日報!$H$630:$H$649,"○")</f>
        <v>0</v>
      </c>
    </row>
    <row r="48" spans="1:19" x14ac:dyDescent="0.15">
      <c r="A48" s="130"/>
      <c r="B48" s="37"/>
      <c r="C48" s="131"/>
      <c r="D48" s="137">
        <f>SUMIFS(作業日報!B:B,作業日報!A:A,A48,作業日報!D:D,"○")+SUMIFS(作業日報!F:F,作業日報!E:E,A48,作業日報!H:H,"○")</f>
        <v>0</v>
      </c>
      <c r="E48" s="124">
        <f>SUMIFS(作業日報!$B$14:$B$33,作業日報!$A$14:$A$33,$A48,作業日報!$D$14:$D$33,"○")+SUMIFS(作業日報!$F$14:$F$33,作業日報!$E$14:$E$33,$A48,作業日報!$H$14:$H$33,"○")</f>
        <v>0</v>
      </c>
      <c r="F48" s="123">
        <f>SUMIFS(作業日報!$B$58:$B$77,作業日報!$A$58:$A$77,$A48,作業日報!$D$58:$D$77,"○")+SUMIFS(作業日報!$F$58:$F$77,作業日報!$E$58:$E$77,$A48,作業日報!$H$58:$H$77,"○")</f>
        <v>0</v>
      </c>
      <c r="G48" s="123">
        <f>SUMIFS(作業日報!$B$102:$B$121,作業日報!$A$102:$A$121,$A48,作業日報!$D$102:$D$121,"○")+SUMIFS(作業日報!$F$102:$F$121,作業日報!$E$102:$E$121,$A48,作業日報!$H$102:$H$121,"○")</f>
        <v>0</v>
      </c>
      <c r="H48" s="123">
        <f>SUMIFS(作業日報!$B$146:$B$165,作業日報!$A$146:$A$165,$A48,作業日報!$D$146:$D$165,"○")+SUMIFS(作業日報!$F$146:$F$165,作業日報!$E$146:$E$165,$A48,作業日報!$H$146:$H$165,"○")</f>
        <v>0</v>
      </c>
      <c r="I48" s="123">
        <f>SUMIFS(作業日報!$B$190:$B$209,作業日報!$A$190:$A$209,$A48,作業日報!$D$190:$D$209,"○")+SUMIFS(作業日報!$F$190:$F$209,作業日報!$E$190:$E$209,$A48,作業日報!$H$190:$H$209,"○")</f>
        <v>0</v>
      </c>
      <c r="J48" s="123">
        <f>SUMIFS(作業日報!$B$234:$B$253,作業日報!$A$234:$A$253,$A48,作業日報!$D$234:$D$253,"○")+SUMIFS(作業日報!$F$234:$F$253,作業日報!$E$234:$E$253,$A48,作業日報!$H$234:$H$253,"○")</f>
        <v>0</v>
      </c>
      <c r="K48" s="123">
        <f>SUMIFS(作業日報!$B$278:$B$297,作業日報!$A$278:$A$297,$A48,作業日報!$D$278:$D$297,"○")+SUMIFS(作業日報!$F$278:$F$297,作業日報!$E$278:$E$297,$A48,作業日報!$H$278:$H$297,"○")</f>
        <v>0</v>
      </c>
      <c r="L48" s="123">
        <f>SUMIFS(作業日報!$B$322:$B$341,作業日報!$A$322:$A$341,$A48,作業日報!$D$322:$D$341,"○")+SUMIFS(作業日報!$F$322:$F$341,作業日報!$E$322:$E$341,$A48,作業日報!$H$322:$H$341,"○")</f>
        <v>0</v>
      </c>
      <c r="M48" s="123">
        <f>SUMIFS(作業日報!$B$366:$B$385,作業日報!$A$366:$A$385,$A48,作業日報!$D$366:$D$385,"○")+SUMIFS(作業日報!$F$366:$F$385,作業日報!$E$366:$E$385,$A48,作業日報!$H$366:$H$385,"○")</f>
        <v>0</v>
      </c>
      <c r="N48" s="123">
        <f>SUMIFS(作業日報!$B$410:$B$429,作業日報!$A$410:$A$429,$A48,作業日報!$D$410:$D$429,"○")+SUMIFS(作業日報!$F$410:$F$429,作業日報!$E$410:$E$429,$A48,作業日報!$H$410:$H$429,"○")</f>
        <v>0</v>
      </c>
      <c r="O48" s="123">
        <f>SUMIFS(作業日報!$B$454:$B$473,作業日報!$A$454:$A$473,$A48,作業日報!$D$454:$D$473,"○")+SUMIFS(作業日報!$F$454:$F$473,作業日報!$E$454:$E$473,$A48,作業日報!$H$454:$H$473,"○")</f>
        <v>0</v>
      </c>
      <c r="P48" s="123">
        <f>SUMIFS(作業日報!$B$498:$B$517,作業日報!$A$498:$A$517,$A48,作業日報!$D$498:$D$517,"○")+SUMIFS(作業日報!$F$498:$F$517,作業日報!$E$498:$E$517,$A48,作業日報!$H$498:$H$517,"○")</f>
        <v>0</v>
      </c>
      <c r="Q48" s="123">
        <f>SUMIFS(作業日報!$B$542:$B$561,作業日報!$A$542:$A$561,$A48,作業日報!$D$542:$D$561,"○")+SUMIFS(作業日報!$F$542:$F$561,作業日報!$E$542:$E$561,$A48,作業日報!$H$542:$H$561,"○")</f>
        <v>0</v>
      </c>
      <c r="R48" s="123">
        <f>SUMIFS(作業日報!$B$586:$B$605,作業日報!$A$586:$A$605,$A48,作業日報!$D$586:$D$605,"○")+SUMIFS(作業日報!$F$586:$F$605,作業日報!$E$586:$E$605,$A48,作業日報!$H$586:$H$605,"○")</f>
        <v>0</v>
      </c>
      <c r="S48" s="131">
        <f>SUMIFS(作業日報!$B$630:$B$649,作業日報!$A$630:$A$649,$A48,作業日報!$D$630:$D$649,"○")+SUMIFS(作業日報!$F$630:$F$649,作業日報!$E$630:$E$649,$A48,作業日報!$H$630:$H$649,"○")</f>
        <v>0</v>
      </c>
    </row>
    <row r="49" spans="1:19" x14ac:dyDescent="0.15">
      <c r="A49" s="130"/>
      <c r="B49" s="37"/>
      <c r="C49" s="131"/>
      <c r="D49" s="137">
        <f>SUMIFS(作業日報!B:B,作業日報!A:A,A49,作業日報!D:D,"○")+SUMIFS(作業日報!F:F,作業日報!E:E,A49,作業日報!H:H,"○")</f>
        <v>0</v>
      </c>
      <c r="E49" s="124">
        <f>SUMIFS(作業日報!$B$14:$B$33,作業日報!$A$14:$A$33,$A49,作業日報!$D$14:$D$33,"○")+SUMIFS(作業日報!$F$14:$F$33,作業日報!$E$14:$E$33,$A49,作業日報!$H$14:$H$33,"○")</f>
        <v>0</v>
      </c>
      <c r="F49" s="123">
        <f>SUMIFS(作業日報!$B$58:$B$77,作業日報!$A$58:$A$77,$A49,作業日報!$D$58:$D$77,"○")+SUMIFS(作業日報!$F$58:$F$77,作業日報!$E$58:$E$77,$A49,作業日報!$H$58:$H$77,"○")</f>
        <v>0</v>
      </c>
      <c r="G49" s="123">
        <f>SUMIFS(作業日報!$B$102:$B$121,作業日報!$A$102:$A$121,$A49,作業日報!$D$102:$D$121,"○")+SUMIFS(作業日報!$F$102:$F$121,作業日報!$E$102:$E$121,$A49,作業日報!$H$102:$H$121,"○")</f>
        <v>0</v>
      </c>
      <c r="H49" s="123">
        <f>SUMIFS(作業日報!$B$146:$B$165,作業日報!$A$146:$A$165,$A49,作業日報!$D$146:$D$165,"○")+SUMIFS(作業日報!$F$146:$F$165,作業日報!$E$146:$E$165,$A49,作業日報!$H$146:$H$165,"○")</f>
        <v>0</v>
      </c>
      <c r="I49" s="123">
        <f>SUMIFS(作業日報!$B$190:$B$209,作業日報!$A$190:$A$209,$A49,作業日報!$D$190:$D$209,"○")+SUMIFS(作業日報!$F$190:$F$209,作業日報!$E$190:$E$209,$A49,作業日報!$H$190:$H$209,"○")</f>
        <v>0</v>
      </c>
      <c r="J49" s="123">
        <f>SUMIFS(作業日報!$B$234:$B$253,作業日報!$A$234:$A$253,$A49,作業日報!$D$234:$D$253,"○")+SUMIFS(作業日報!$F$234:$F$253,作業日報!$E$234:$E$253,$A49,作業日報!$H$234:$H$253,"○")</f>
        <v>0</v>
      </c>
      <c r="K49" s="123">
        <f>SUMIFS(作業日報!$B$278:$B$297,作業日報!$A$278:$A$297,$A49,作業日報!$D$278:$D$297,"○")+SUMIFS(作業日報!$F$278:$F$297,作業日報!$E$278:$E$297,$A49,作業日報!$H$278:$H$297,"○")</f>
        <v>0</v>
      </c>
      <c r="L49" s="123">
        <f>SUMIFS(作業日報!$B$322:$B$341,作業日報!$A$322:$A$341,$A49,作業日報!$D$322:$D$341,"○")+SUMIFS(作業日報!$F$322:$F$341,作業日報!$E$322:$E$341,$A49,作業日報!$H$322:$H$341,"○")</f>
        <v>0</v>
      </c>
      <c r="M49" s="123">
        <f>SUMIFS(作業日報!$B$366:$B$385,作業日報!$A$366:$A$385,$A49,作業日報!$D$366:$D$385,"○")+SUMIFS(作業日報!$F$366:$F$385,作業日報!$E$366:$E$385,$A49,作業日報!$H$366:$H$385,"○")</f>
        <v>0</v>
      </c>
      <c r="N49" s="123">
        <f>SUMIFS(作業日報!$B$410:$B$429,作業日報!$A$410:$A$429,$A49,作業日報!$D$410:$D$429,"○")+SUMIFS(作業日報!$F$410:$F$429,作業日報!$E$410:$E$429,$A49,作業日報!$H$410:$H$429,"○")</f>
        <v>0</v>
      </c>
      <c r="O49" s="123">
        <f>SUMIFS(作業日報!$B$454:$B$473,作業日報!$A$454:$A$473,$A49,作業日報!$D$454:$D$473,"○")+SUMIFS(作業日報!$F$454:$F$473,作業日報!$E$454:$E$473,$A49,作業日報!$H$454:$H$473,"○")</f>
        <v>0</v>
      </c>
      <c r="P49" s="123">
        <f>SUMIFS(作業日報!$B$498:$B$517,作業日報!$A$498:$A$517,$A49,作業日報!$D$498:$D$517,"○")+SUMIFS(作業日報!$F$498:$F$517,作業日報!$E$498:$E$517,$A49,作業日報!$H$498:$H$517,"○")</f>
        <v>0</v>
      </c>
      <c r="Q49" s="123">
        <f>SUMIFS(作業日報!$B$542:$B$561,作業日報!$A$542:$A$561,$A49,作業日報!$D$542:$D$561,"○")+SUMIFS(作業日報!$F$542:$F$561,作業日報!$E$542:$E$561,$A49,作業日報!$H$542:$H$561,"○")</f>
        <v>0</v>
      </c>
      <c r="R49" s="123">
        <f>SUMIFS(作業日報!$B$586:$B$605,作業日報!$A$586:$A$605,$A49,作業日報!$D$586:$D$605,"○")+SUMIFS(作業日報!$F$586:$F$605,作業日報!$E$586:$E$605,$A49,作業日報!$H$586:$H$605,"○")</f>
        <v>0</v>
      </c>
      <c r="S49" s="131">
        <f>SUMIFS(作業日報!$B$630:$B$649,作業日報!$A$630:$A$649,$A49,作業日報!$D$630:$D$649,"○")+SUMIFS(作業日報!$F$630:$F$649,作業日報!$E$630:$E$649,$A49,作業日報!$H$630:$H$649,"○")</f>
        <v>0</v>
      </c>
    </row>
    <row r="50" spans="1:19" x14ac:dyDescent="0.15">
      <c r="A50" s="130"/>
      <c r="B50" s="37"/>
      <c r="C50" s="131"/>
      <c r="D50" s="137">
        <f>SUMIFS(作業日報!B:B,作業日報!A:A,A50,作業日報!D:D,"○")+SUMIFS(作業日報!F:F,作業日報!E:E,A50,作業日報!H:H,"○")</f>
        <v>0</v>
      </c>
      <c r="E50" s="124">
        <f>SUMIFS(作業日報!$B$14:$B$33,作業日報!$A$14:$A$33,$A50,作業日報!$D$14:$D$33,"○")+SUMIFS(作業日報!$F$14:$F$33,作業日報!$E$14:$E$33,$A50,作業日報!$H$14:$H$33,"○")</f>
        <v>0</v>
      </c>
      <c r="F50" s="123">
        <f>SUMIFS(作業日報!$B$58:$B$77,作業日報!$A$58:$A$77,$A50,作業日報!$D$58:$D$77,"○")+SUMIFS(作業日報!$F$58:$F$77,作業日報!$E$58:$E$77,$A50,作業日報!$H$58:$H$77,"○")</f>
        <v>0</v>
      </c>
      <c r="G50" s="123">
        <f>SUMIFS(作業日報!$B$102:$B$121,作業日報!$A$102:$A$121,$A50,作業日報!$D$102:$D$121,"○")+SUMIFS(作業日報!$F$102:$F$121,作業日報!$E$102:$E$121,$A50,作業日報!$H$102:$H$121,"○")</f>
        <v>0</v>
      </c>
      <c r="H50" s="123">
        <f>SUMIFS(作業日報!$B$146:$B$165,作業日報!$A$146:$A$165,$A50,作業日報!$D$146:$D$165,"○")+SUMIFS(作業日報!$F$146:$F$165,作業日報!$E$146:$E$165,$A50,作業日報!$H$146:$H$165,"○")</f>
        <v>0</v>
      </c>
      <c r="I50" s="123">
        <f>SUMIFS(作業日報!$B$190:$B$209,作業日報!$A$190:$A$209,$A50,作業日報!$D$190:$D$209,"○")+SUMIFS(作業日報!$F$190:$F$209,作業日報!$E$190:$E$209,$A50,作業日報!$H$190:$H$209,"○")</f>
        <v>0</v>
      </c>
      <c r="J50" s="123">
        <f>SUMIFS(作業日報!$B$234:$B$253,作業日報!$A$234:$A$253,$A50,作業日報!$D$234:$D$253,"○")+SUMIFS(作業日報!$F$234:$F$253,作業日報!$E$234:$E$253,$A50,作業日報!$H$234:$H$253,"○")</f>
        <v>0</v>
      </c>
      <c r="K50" s="123">
        <f>SUMIFS(作業日報!$B$278:$B$297,作業日報!$A$278:$A$297,$A50,作業日報!$D$278:$D$297,"○")+SUMIFS(作業日報!$F$278:$F$297,作業日報!$E$278:$E$297,$A50,作業日報!$H$278:$H$297,"○")</f>
        <v>0</v>
      </c>
      <c r="L50" s="123">
        <f>SUMIFS(作業日報!$B$322:$B$341,作業日報!$A$322:$A$341,$A50,作業日報!$D$322:$D$341,"○")+SUMIFS(作業日報!$F$322:$F$341,作業日報!$E$322:$E$341,$A50,作業日報!$H$322:$H$341,"○")</f>
        <v>0</v>
      </c>
      <c r="M50" s="123">
        <f>SUMIFS(作業日報!$B$366:$B$385,作業日報!$A$366:$A$385,$A50,作業日報!$D$366:$D$385,"○")+SUMIFS(作業日報!$F$366:$F$385,作業日報!$E$366:$E$385,$A50,作業日報!$H$366:$H$385,"○")</f>
        <v>0</v>
      </c>
      <c r="N50" s="123">
        <f>SUMIFS(作業日報!$B$410:$B$429,作業日報!$A$410:$A$429,$A50,作業日報!$D$410:$D$429,"○")+SUMIFS(作業日報!$F$410:$F$429,作業日報!$E$410:$E$429,$A50,作業日報!$H$410:$H$429,"○")</f>
        <v>0</v>
      </c>
      <c r="O50" s="123">
        <f>SUMIFS(作業日報!$B$454:$B$473,作業日報!$A$454:$A$473,$A50,作業日報!$D$454:$D$473,"○")+SUMIFS(作業日報!$F$454:$F$473,作業日報!$E$454:$E$473,$A50,作業日報!$H$454:$H$473,"○")</f>
        <v>0</v>
      </c>
      <c r="P50" s="123">
        <f>SUMIFS(作業日報!$B$498:$B$517,作業日報!$A$498:$A$517,$A50,作業日報!$D$498:$D$517,"○")+SUMIFS(作業日報!$F$498:$F$517,作業日報!$E$498:$E$517,$A50,作業日報!$H$498:$H$517,"○")</f>
        <v>0</v>
      </c>
      <c r="Q50" s="123">
        <f>SUMIFS(作業日報!$B$542:$B$561,作業日報!$A$542:$A$561,$A50,作業日報!$D$542:$D$561,"○")+SUMIFS(作業日報!$F$542:$F$561,作業日報!$E$542:$E$561,$A50,作業日報!$H$542:$H$561,"○")</f>
        <v>0</v>
      </c>
      <c r="R50" s="123">
        <f>SUMIFS(作業日報!$B$586:$B$605,作業日報!$A$586:$A$605,$A50,作業日報!$D$586:$D$605,"○")+SUMIFS(作業日報!$F$586:$F$605,作業日報!$E$586:$E$605,$A50,作業日報!$H$586:$H$605,"○")</f>
        <v>0</v>
      </c>
      <c r="S50" s="131">
        <f>SUMIFS(作業日報!$B$630:$B$649,作業日報!$A$630:$A$649,$A50,作業日報!$D$630:$D$649,"○")+SUMIFS(作業日報!$F$630:$F$649,作業日報!$E$630:$E$649,$A50,作業日報!$H$630:$H$649,"○")</f>
        <v>0</v>
      </c>
    </row>
    <row r="51" spans="1:19" x14ac:dyDescent="0.15">
      <c r="A51" s="130"/>
      <c r="B51" s="37"/>
      <c r="C51" s="131"/>
      <c r="D51" s="137">
        <f>SUMIFS(作業日報!B:B,作業日報!A:A,A51,作業日報!D:D,"○")+SUMIFS(作業日報!F:F,作業日報!E:E,A51,作業日報!H:H,"○")</f>
        <v>0</v>
      </c>
      <c r="E51" s="124">
        <f>SUMIFS(作業日報!$B$14:$B$33,作業日報!$A$14:$A$33,$A51,作業日報!$D$14:$D$33,"○")+SUMIFS(作業日報!$F$14:$F$33,作業日報!$E$14:$E$33,$A51,作業日報!$H$14:$H$33,"○")</f>
        <v>0</v>
      </c>
      <c r="F51" s="123">
        <f>SUMIFS(作業日報!$B$58:$B$77,作業日報!$A$58:$A$77,$A51,作業日報!$D$58:$D$77,"○")+SUMIFS(作業日報!$F$58:$F$77,作業日報!$E$58:$E$77,$A51,作業日報!$H$58:$H$77,"○")</f>
        <v>0</v>
      </c>
      <c r="G51" s="123">
        <f>SUMIFS(作業日報!$B$102:$B$121,作業日報!$A$102:$A$121,$A51,作業日報!$D$102:$D$121,"○")+SUMIFS(作業日報!$F$102:$F$121,作業日報!$E$102:$E$121,$A51,作業日報!$H$102:$H$121,"○")</f>
        <v>0</v>
      </c>
      <c r="H51" s="123">
        <f>SUMIFS(作業日報!$B$146:$B$165,作業日報!$A$146:$A$165,$A51,作業日報!$D$146:$D$165,"○")+SUMIFS(作業日報!$F$146:$F$165,作業日報!$E$146:$E$165,$A51,作業日報!$H$146:$H$165,"○")</f>
        <v>0</v>
      </c>
      <c r="I51" s="123">
        <f>SUMIFS(作業日報!$B$190:$B$209,作業日報!$A$190:$A$209,$A51,作業日報!$D$190:$D$209,"○")+SUMIFS(作業日報!$F$190:$F$209,作業日報!$E$190:$E$209,$A51,作業日報!$H$190:$H$209,"○")</f>
        <v>0</v>
      </c>
      <c r="J51" s="123">
        <f>SUMIFS(作業日報!$B$234:$B$253,作業日報!$A$234:$A$253,$A51,作業日報!$D$234:$D$253,"○")+SUMIFS(作業日報!$F$234:$F$253,作業日報!$E$234:$E$253,$A51,作業日報!$H$234:$H$253,"○")</f>
        <v>0</v>
      </c>
      <c r="K51" s="123">
        <f>SUMIFS(作業日報!$B$278:$B$297,作業日報!$A$278:$A$297,$A51,作業日報!$D$278:$D$297,"○")+SUMIFS(作業日報!$F$278:$F$297,作業日報!$E$278:$E$297,$A51,作業日報!$H$278:$H$297,"○")</f>
        <v>0</v>
      </c>
      <c r="L51" s="123">
        <f>SUMIFS(作業日報!$B$322:$B$341,作業日報!$A$322:$A$341,$A51,作業日報!$D$322:$D$341,"○")+SUMIFS(作業日報!$F$322:$F$341,作業日報!$E$322:$E$341,$A51,作業日報!$H$322:$H$341,"○")</f>
        <v>0</v>
      </c>
      <c r="M51" s="123">
        <f>SUMIFS(作業日報!$B$366:$B$385,作業日報!$A$366:$A$385,$A51,作業日報!$D$366:$D$385,"○")+SUMIFS(作業日報!$F$366:$F$385,作業日報!$E$366:$E$385,$A51,作業日報!$H$366:$H$385,"○")</f>
        <v>0</v>
      </c>
      <c r="N51" s="123">
        <f>SUMIFS(作業日報!$B$410:$B$429,作業日報!$A$410:$A$429,$A51,作業日報!$D$410:$D$429,"○")+SUMIFS(作業日報!$F$410:$F$429,作業日報!$E$410:$E$429,$A51,作業日報!$H$410:$H$429,"○")</f>
        <v>0</v>
      </c>
      <c r="O51" s="123">
        <f>SUMIFS(作業日報!$B$454:$B$473,作業日報!$A$454:$A$473,$A51,作業日報!$D$454:$D$473,"○")+SUMIFS(作業日報!$F$454:$F$473,作業日報!$E$454:$E$473,$A51,作業日報!$H$454:$H$473,"○")</f>
        <v>0</v>
      </c>
      <c r="P51" s="123">
        <f>SUMIFS(作業日報!$B$498:$B$517,作業日報!$A$498:$A$517,$A51,作業日報!$D$498:$D$517,"○")+SUMIFS(作業日報!$F$498:$F$517,作業日報!$E$498:$E$517,$A51,作業日報!$H$498:$H$517,"○")</f>
        <v>0</v>
      </c>
      <c r="Q51" s="123">
        <f>SUMIFS(作業日報!$B$542:$B$561,作業日報!$A$542:$A$561,$A51,作業日報!$D$542:$D$561,"○")+SUMIFS(作業日報!$F$542:$F$561,作業日報!$E$542:$E$561,$A51,作業日報!$H$542:$H$561,"○")</f>
        <v>0</v>
      </c>
      <c r="R51" s="123">
        <f>SUMIFS(作業日報!$B$586:$B$605,作業日報!$A$586:$A$605,$A51,作業日報!$D$586:$D$605,"○")+SUMIFS(作業日報!$F$586:$F$605,作業日報!$E$586:$E$605,$A51,作業日報!$H$586:$H$605,"○")</f>
        <v>0</v>
      </c>
      <c r="S51" s="131">
        <f>SUMIFS(作業日報!$B$630:$B$649,作業日報!$A$630:$A$649,$A51,作業日報!$D$630:$D$649,"○")+SUMIFS(作業日報!$F$630:$F$649,作業日報!$E$630:$E$649,$A51,作業日報!$H$630:$H$649,"○")</f>
        <v>0</v>
      </c>
    </row>
    <row r="52" spans="1:19" x14ac:dyDescent="0.15">
      <c r="A52" s="130"/>
      <c r="B52" s="37"/>
      <c r="C52" s="131"/>
      <c r="D52" s="137">
        <f>SUMIFS(作業日報!B:B,作業日報!A:A,A52,作業日報!D:D,"○")+SUMIFS(作業日報!F:F,作業日報!E:E,A52,作業日報!H:H,"○")</f>
        <v>0</v>
      </c>
      <c r="E52" s="124">
        <f>SUMIFS(作業日報!$B$14:$B$33,作業日報!$A$14:$A$33,$A52,作業日報!$D$14:$D$33,"○")+SUMIFS(作業日報!$F$14:$F$33,作業日報!$E$14:$E$33,$A52,作業日報!$H$14:$H$33,"○")</f>
        <v>0</v>
      </c>
      <c r="F52" s="123">
        <f>SUMIFS(作業日報!$B$58:$B$77,作業日報!$A$58:$A$77,$A52,作業日報!$D$58:$D$77,"○")+SUMIFS(作業日報!$F$58:$F$77,作業日報!$E$58:$E$77,$A52,作業日報!$H$58:$H$77,"○")</f>
        <v>0</v>
      </c>
      <c r="G52" s="123">
        <f>SUMIFS(作業日報!$B$102:$B$121,作業日報!$A$102:$A$121,$A52,作業日報!$D$102:$D$121,"○")+SUMIFS(作業日報!$F$102:$F$121,作業日報!$E$102:$E$121,$A52,作業日報!$H$102:$H$121,"○")</f>
        <v>0</v>
      </c>
      <c r="H52" s="123">
        <f>SUMIFS(作業日報!$B$146:$B$165,作業日報!$A$146:$A$165,$A52,作業日報!$D$146:$D$165,"○")+SUMIFS(作業日報!$F$146:$F$165,作業日報!$E$146:$E$165,$A52,作業日報!$H$146:$H$165,"○")</f>
        <v>0</v>
      </c>
      <c r="I52" s="123">
        <f>SUMIFS(作業日報!$B$190:$B$209,作業日報!$A$190:$A$209,$A52,作業日報!$D$190:$D$209,"○")+SUMIFS(作業日報!$F$190:$F$209,作業日報!$E$190:$E$209,$A52,作業日報!$H$190:$H$209,"○")</f>
        <v>0</v>
      </c>
      <c r="J52" s="123">
        <f>SUMIFS(作業日報!$B$234:$B$253,作業日報!$A$234:$A$253,$A52,作業日報!$D$234:$D$253,"○")+SUMIFS(作業日報!$F$234:$F$253,作業日報!$E$234:$E$253,$A52,作業日報!$H$234:$H$253,"○")</f>
        <v>0</v>
      </c>
      <c r="K52" s="123">
        <f>SUMIFS(作業日報!$B$278:$B$297,作業日報!$A$278:$A$297,$A52,作業日報!$D$278:$D$297,"○")+SUMIFS(作業日報!$F$278:$F$297,作業日報!$E$278:$E$297,$A52,作業日報!$H$278:$H$297,"○")</f>
        <v>0</v>
      </c>
      <c r="L52" s="123">
        <f>SUMIFS(作業日報!$B$322:$B$341,作業日報!$A$322:$A$341,$A52,作業日報!$D$322:$D$341,"○")+SUMIFS(作業日報!$F$322:$F$341,作業日報!$E$322:$E$341,$A52,作業日報!$H$322:$H$341,"○")</f>
        <v>0</v>
      </c>
      <c r="M52" s="123">
        <f>SUMIFS(作業日報!$B$366:$B$385,作業日報!$A$366:$A$385,$A52,作業日報!$D$366:$D$385,"○")+SUMIFS(作業日報!$F$366:$F$385,作業日報!$E$366:$E$385,$A52,作業日報!$H$366:$H$385,"○")</f>
        <v>0</v>
      </c>
      <c r="N52" s="123">
        <f>SUMIFS(作業日報!$B$410:$B$429,作業日報!$A$410:$A$429,$A52,作業日報!$D$410:$D$429,"○")+SUMIFS(作業日報!$F$410:$F$429,作業日報!$E$410:$E$429,$A52,作業日報!$H$410:$H$429,"○")</f>
        <v>0</v>
      </c>
      <c r="O52" s="123">
        <f>SUMIFS(作業日報!$B$454:$B$473,作業日報!$A$454:$A$473,$A52,作業日報!$D$454:$D$473,"○")+SUMIFS(作業日報!$F$454:$F$473,作業日報!$E$454:$E$473,$A52,作業日報!$H$454:$H$473,"○")</f>
        <v>0</v>
      </c>
      <c r="P52" s="123">
        <f>SUMIFS(作業日報!$B$498:$B$517,作業日報!$A$498:$A$517,$A52,作業日報!$D$498:$D$517,"○")+SUMIFS(作業日報!$F$498:$F$517,作業日報!$E$498:$E$517,$A52,作業日報!$H$498:$H$517,"○")</f>
        <v>0</v>
      </c>
      <c r="Q52" s="123">
        <f>SUMIFS(作業日報!$B$542:$B$561,作業日報!$A$542:$A$561,$A52,作業日報!$D$542:$D$561,"○")+SUMIFS(作業日報!$F$542:$F$561,作業日報!$E$542:$E$561,$A52,作業日報!$H$542:$H$561,"○")</f>
        <v>0</v>
      </c>
      <c r="R52" s="123">
        <f>SUMIFS(作業日報!$B$586:$B$605,作業日報!$A$586:$A$605,$A52,作業日報!$D$586:$D$605,"○")+SUMIFS(作業日報!$F$586:$F$605,作業日報!$E$586:$E$605,$A52,作業日報!$H$586:$H$605,"○")</f>
        <v>0</v>
      </c>
      <c r="S52" s="131">
        <f>SUMIFS(作業日報!$B$630:$B$649,作業日報!$A$630:$A$649,$A52,作業日報!$D$630:$D$649,"○")+SUMIFS(作業日報!$F$630:$F$649,作業日報!$E$630:$E$649,$A52,作業日報!$H$630:$H$649,"○")</f>
        <v>0</v>
      </c>
    </row>
    <row r="53" spans="1:19" x14ac:dyDescent="0.15">
      <c r="A53" s="130"/>
      <c r="B53" s="37"/>
      <c r="C53" s="131"/>
      <c r="D53" s="137">
        <f>SUMIFS(作業日報!B:B,作業日報!A:A,A53,作業日報!D:D,"○")+SUMIFS(作業日報!F:F,作業日報!E:E,A53,作業日報!H:H,"○")</f>
        <v>0</v>
      </c>
      <c r="E53" s="124">
        <f>SUMIFS(作業日報!$B$14:$B$33,作業日報!$A$14:$A$33,$A53,作業日報!$D$14:$D$33,"○")+SUMIFS(作業日報!$F$14:$F$33,作業日報!$E$14:$E$33,$A53,作業日報!$H$14:$H$33,"○")</f>
        <v>0</v>
      </c>
      <c r="F53" s="123">
        <f>SUMIFS(作業日報!$B$58:$B$77,作業日報!$A$58:$A$77,$A53,作業日報!$D$58:$D$77,"○")+SUMIFS(作業日報!$F$58:$F$77,作業日報!$E$58:$E$77,$A53,作業日報!$H$58:$H$77,"○")</f>
        <v>0</v>
      </c>
      <c r="G53" s="123">
        <f>SUMIFS(作業日報!$B$102:$B$121,作業日報!$A$102:$A$121,$A53,作業日報!$D$102:$D$121,"○")+SUMIFS(作業日報!$F$102:$F$121,作業日報!$E$102:$E$121,$A53,作業日報!$H$102:$H$121,"○")</f>
        <v>0</v>
      </c>
      <c r="H53" s="123">
        <f>SUMIFS(作業日報!$B$146:$B$165,作業日報!$A$146:$A$165,$A53,作業日報!$D$146:$D$165,"○")+SUMIFS(作業日報!$F$146:$F$165,作業日報!$E$146:$E$165,$A53,作業日報!$H$146:$H$165,"○")</f>
        <v>0</v>
      </c>
      <c r="I53" s="123">
        <f>SUMIFS(作業日報!$B$190:$B$209,作業日報!$A$190:$A$209,$A53,作業日報!$D$190:$D$209,"○")+SUMIFS(作業日報!$F$190:$F$209,作業日報!$E$190:$E$209,$A53,作業日報!$H$190:$H$209,"○")</f>
        <v>0</v>
      </c>
      <c r="J53" s="123">
        <f>SUMIFS(作業日報!$B$234:$B$253,作業日報!$A$234:$A$253,$A53,作業日報!$D$234:$D$253,"○")+SUMIFS(作業日報!$F$234:$F$253,作業日報!$E$234:$E$253,$A53,作業日報!$H$234:$H$253,"○")</f>
        <v>0</v>
      </c>
      <c r="K53" s="123">
        <f>SUMIFS(作業日報!$B$278:$B$297,作業日報!$A$278:$A$297,$A53,作業日報!$D$278:$D$297,"○")+SUMIFS(作業日報!$F$278:$F$297,作業日報!$E$278:$E$297,$A53,作業日報!$H$278:$H$297,"○")</f>
        <v>0</v>
      </c>
      <c r="L53" s="123">
        <f>SUMIFS(作業日報!$B$322:$B$341,作業日報!$A$322:$A$341,$A53,作業日報!$D$322:$D$341,"○")+SUMIFS(作業日報!$F$322:$F$341,作業日報!$E$322:$E$341,$A53,作業日報!$H$322:$H$341,"○")</f>
        <v>0</v>
      </c>
      <c r="M53" s="123">
        <f>SUMIFS(作業日報!$B$366:$B$385,作業日報!$A$366:$A$385,$A53,作業日報!$D$366:$D$385,"○")+SUMIFS(作業日報!$F$366:$F$385,作業日報!$E$366:$E$385,$A53,作業日報!$H$366:$H$385,"○")</f>
        <v>0</v>
      </c>
      <c r="N53" s="123">
        <f>SUMIFS(作業日報!$B$410:$B$429,作業日報!$A$410:$A$429,$A53,作業日報!$D$410:$D$429,"○")+SUMIFS(作業日報!$F$410:$F$429,作業日報!$E$410:$E$429,$A53,作業日報!$H$410:$H$429,"○")</f>
        <v>0</v>
      </c>
      <c r="O53" s="123">
        <f>SUMIFS(作業日報!$B$454:$B$473,作業日報!$A$454:$A$473,$A53,作業日報!$D$454:$D$473,"○")+SUMIFS(作業日報!$F$454:$F$473,作業日報!$E$454:$E$473,$A53,作業日報!$H$454:$H$473,"○")</f>
        <v>0</v>
      </c>
      <c r="P53" s="123">
        <f>SUMIFS(作業日報!$B$498:$B$517,作業日報!$A$498:$A$517,$A53,作業日報!$D$498:$D$517,"○")+SUMIFS(作業日報!$F$498:$F$517,作業日報!$E$498:$E$517,$A53,作業日報!$H$498:$H$517,"○")</f>
        <v>0</v>
      </c>
      <c r="Q53" s="123">
        <f>SUMIFS(作業日報!$B$542:$B$561,作業日報!$A$542:$A$561,$A53,作業日報!$D$542:$D$561,"○")+SUMIFS(作業日報!$F$542:$F$561,作業日報!$E$542:$E$561,$A53,作業日報!$H$542:$H$561,"○")</f>
        <v>0</v>
      </c>
      <c r="R53" s="123">
        <f>SUMIFS(作業日報!$B$586:$B$605,作業日報!$A$586:$A$605,$A53,作業日報!$D$586:$D$605,"○")+SUMIFS(作業日報!$F$586:$F$605,作業日報!$E$586:$E$605,$A53,作業日報!$H$586:$H$605,"○")</f>
        <v>0</v>
      </c>
      <c r="S53" s="131">
        <f>SUMIFS(作業日報!$B$630:$B$649,作業日報!$A$630:$A$649,$A53,作業日報!$D$630:$D$649,"○")+SUMIFS(作業日報!$F$630:$F$649,作業日報!$E$630:$E$649,$A53,作業日報!$H$630:$H$649,"○")</f>
        <v>0</v>
      </c>
    </row>
    <row r="54" spans="1:19" x14ac:dyDescent="0.15">
      <c r="A54" s="130"/>
      <c r="B54" s="37"/>
      <c r="C54" s="131"/>
      <c r="D54" s="137">
        <f>SUMIFS(作業日報!B:B,作業日報!A:A,A54,作業日報!D:D,"○")+SUMIFS(作業日報!F:F,作業日報!E:E,A54,作業日報!H:H,"○")</f>
        <v>0</v>
      </c>
      <c r="E54" s="124">
        <f>SUMIFS(作業日報!$B$14:$B$33,作業日報!$A$14:$A$33,$A54,作業日報!$D$14:$D$33,"○")+SUMIFS(作業日報!$F$14:$F$33,作業日報!$E$14:$E$33,$A54,作業日報!$H$14:$H$33,"○")</f>
        <v>0</v>
      </c>
      <c r="F54" s="123">
        <f>SUMIFS(作業日報!$B$58:$B$77,作業日報!$A$58:$A$77,$A54,作業日報!$D$58:$D$77,"○")+SUMIFS(作業日報!$F$58:$F$77,作業日報!$E$58:$E$77,$A54,作業日報!$H$58:$H$77,"○")</f>
        <v>0</v>
      </c>
      <c r="G54" s="123">
        <f>SUMIFS(作業日報!$B$102:$B$121,作業日報!$A$102:$A$121,$A54,作業日報!$D$102:$D$121,"○")+SUMIFS(作業日報!$F$102:$F$121,作業日報!$E$102:$E$121,$A54,作業日報!$H$102:$H$121,"○")</f>
        <v>0</v>
      </c>
      <c r="H54" s="123">
        <f>SUMIFS(作業日報!$B$146:$B$165,作業日報!$A$146:$A$165,$A54,作業日報!$D$146:$D$165,"○")+SUMIFS(作業日報!$F$146:$F$165,作業日報!$E$146:$E$165,$A54,作業日報!$H$146:$H$165,"○")</f>
        <v>0</v>
      </c>
      <c r="I54" s="123">
        <f>SUMIFS(作業日報!$B$190:$B$209,作業日報!$A$190:$A$209,$A54,作業日報!$D$190:$D$209,"○")+SUMIFS(作業日報!$F$190:$F$209,作業日報!$E$190:$E$209,$A54,作業日報!$H$190:$H$209,"○")</f>
        <v>0</v>
      </c>
      <c r="J54" s="123">
        <f>SUMIFS(作業日報!$B$234:$B$253,作業日報!$A$234:$A$253,$A54,作業日報!$D$234:$D$253,"○")+SUMIFS(作業日報!$F$234:$F$253,作業日報!$E$234:$E$253,$A54,作業日報!$H$234:$H$253,"○")</f>
        <v>0</v>
      </c>
      <c r="K54" s="123">
        <f>SUMIFS(作業日報!$B$278:$B$297,作業日報!$A$278:$A$297,$A54,作業日報!$D$278:$D$297,"○")+SUMIFS(作業日報!$F$278:$F$297,作業日報!$E$278:$E$297,$A54,作業日報!$H$278:$H$297,"○")</f>
        <v>0</v>
      </c>
      <c r="L54" s="123">
        <f>SUMIFS(作業日報!$B$322:$B$341,作業日報!$A$322:$A$341,$A54,作業日報!$D$322:$D$341,"○")+SUMIFS(作業日報!$F$322:$F$341,作業日報!$E$322:$E$341,$A54,作業日報!$H$322:$H$341,"○")</f>
        <v>0</v>
      </c>
      <c r="M54" s="123">
        <f>SUMIFS(作業日報!$B$366:$B$385,作業日報!$A$366:$A$385,$A54,作業日報!$D$366:$D$385,"○")+SUMIFS(作業日報!$F$366:$F$385,作業日報!$E$366:$E$385,$A54,作業日報!$H$366:$H$385,"○")</f>
        <v>0</v>
      </c>
      <c r="N54" s="123">
        <f>SUMIFS(作業日報!$B$410:$B$429,作業日報!$A$410:$A$429,$A54,作業日報!$D$410:$D$429,"○")+SUMIFS(作業日報!$F$410:$F$429,作業日報!$E$410:$E$429,$A54,作業日報!$H$410:$H$429,"○")</f>
        <v>0</v>
      </c>
      <c r="O54" s="123">
        <f>SUMIFS(作業日報!$B$454:$B$473,作業日報!$A$454:$A$473,$A54,作業日報!$D$454:$D$473,"○")+SUMIFS(作業日報!$F$454:$F$473,作業日報!$E$454:$E$473,$A54,作業日報!$H$454:$H$473,"○")</f>
        <v>0</v>
      </c>
      <c r="P54" s="123">
        <f>SUMIFS(作業日報!$B$498:$B$517,作業日報!$A$498:$A$517,$A54,作業日報!$D$498:$D$517,"○")+SUMIFS(作業日報!$F$498:$F$517,作業日報!$E$498:$E$517,$A54,作業日報!$H$498:$H$517,"○")</f>
        <v>0</v>
      </c>
      <c r="Q54" s="123">
        <f>SUMIFS(作業日報!$B$542:$B$561,作業日報!$A$542:$A$561,$A54,作業日報!$D$542:$D$561,"○")+SUMIFS(作業日報!$F$542:$F$561,作業日報!$E$542:$E$561,$A54,作業日報!$H$542:$H$561,"○")</f>
        <v>0</v>
      </c>
      <c r="R54" s="123">
        <f>SUMIFS(作業日報!$B$586:$B$605,作業日報!$A$586:$A$605,$A54,作業日報!$D$586:$D$605,"○")+SUMIFS(作業日報!$F$586:$F$605,作業日報!$E$586:$E$605,$A54,作業日報!$H$586:$H$605,"○")</f>
        <v>0</v>
      </c>
      <c r="S54" s="131">
        <f>SUMIFS(作業日報!$B$630:$B$649,作業日報!$A$630:$A$649,$A54,作業日報!$D$630:$D$649,"○")+SUMIFS(作業日報!$F$630:$F$649,作業日報!$E$630:$E$649,$A54,作業日報!$H$630:$H$649,"○")</f>
        <v>0</v>
      </c>
    </row>
    <row r="55" spans="1:19" x14ac:dyDescent="0.15">
      <c r="A55" s="130"/>
      <c r="B55" s="37"/>
      <c r="C55" s="131"/>
      <c r="D55" s="137">
        <f>SUMIFS(作業日報!B:B,作業日報!A:A,A55,作業日報!D:D,"○")+SUMIFS(作業日報!F:F,作業日報!E:E,A55,作業日報!H:H,"○")</f>
        <v>0</v>
      </c>
      <c r="E55" s="124">
        <f>SUMIFS(作業日報!$B$14:$B$33,作業日報!$A$14:$A$33,$A55,作業日報!$D$14:$D$33,"○")+SUMIFS(作業日報!$F$14:$F$33,作業日報!$E$14:$E$33,$A55,作業日報!$H$14:$H$33,"○")</f>
        <v>0</v>
      </c>
      <c r="F55" s="123">
        <f>SUMIFS(作業日報!$B$58:$B$77,作業日報!$A$58:$A$77,$A55,作業日報!$D$58:$D$77,"○")+SUMIFS(作業日報!$F$58:$F$77,作業日報!$E$58:$E$77,$A55,作業日報!$H$58:$H$77,"○")</f>
        <v>0</v>
      </c>
      <c r="G55" s="123">
        <f>SUMIFS(作業日報!$B$102:$B$121,作業日報!$A$102:$A$121,$A55,作業日報!$D$102:$D$121,"○")+SUMIFS(作業日報!$F$102:$F$121,作業日報!$E$102:$E$121,$A55,作業日報!$H$102:$H$121,"○")</f>
        <v>0</v>
      </c>
      <c r="H55" s="123">
        <f>SUMIFS(作業日報!$B$146:$B$165,作業日報!$A$146:$A$165,$A55,作業日報!$D$146:$D$165,"○")+SUMIFS(作業日報!$F$146:$F$165,作業日報!$E$146:$E$165,$A55,作業日報!$H$146:$H$165,"○")</f>
        <v>0</v>
      </c>
      <c r="I55" s="123">
        <f>SUMIFS(作業日報!$B$190:$B$209,作業日報!$A$190:$A$209,$A55,作業日報!$D$190:$D$209,"○")+SUMIFS(作業日報!$F$190:$F$209,作業日報!$E$190:$E$209,$A55,作業日報!$H$190:$H$209,"○")</f>
        <v>0</v>
      </c>
      <c r="J55" s="123">
        <f>SUMIFS(作業日報!$B$234:$B$253,作業日報!$A$234:$A$253,$A55,作業日報!$D$234:$D$253,"○")+SUMIFS(作業日報!$F$234:$F$253,作業日報!$E$234:$E$253,$A55,作業日報!$H$234:$H$253,"○")</f>
        <v>0</v>
      </c>
      <c r="K55" s="123">
        <f>SUMIFS(作業日報!$B$278:$B$297,作業日報!$A$278:$A$297,$A55,作業日報!$D$278:$D$297,"○")+SUMIFS(作業日報!$F$278:$F$297,作業日報!$E$278:$E$297,$A55,作業日報!$H$278:$H$297,"○")</f>
        <v>0</v>
      </c>
      <c r="L55" s="123">
        <f>SUMIFS(作業日報!$B$322:$B$341,作業日報!$A$322:$A$341,$A55,作業日報!$D$322:$D$341,"○")+SUMIFS(作業日報!$F$322:$F$341,作業日報!$E$322:$E$341,$A55,作業日報!$H$322:$H$341,"○")</f>
        <v>0</v>
      </c>
      <c r="M55" s="123">
        <f>SUMIFS(作業日報!$B$366:$B$385,作業日報!$A$366:$A$385,$A55,作業日報!$D$366:$D$385,"○")+SUMIFS(作業日報!$F$366:$F$385,作業日報!$E$366:$E$385,$A55,作業日報!$H$366:$H$385,"○")</f>
        <v>0</v>
      </c>
      <c r="N55" s="123">
        <f>SUMIFS(作業日報!$B$410:$B$429,作業日報!$A$410:$A$429,$A55,作業日報!$D$410:$D$429,"○")+SUMIFS(作業日報!$F$410:$F$429,作業日報!$E$410:$E$429,$A55,作業日報!$H$410:$H$429,"○")</f>
        <v>0</v>
      </c>
      <c r="O55" s="123">
        <f>SUMIFS(作業日報!$B$454:$B$473,作業日報!$A$454:$A$473,$A55,作業日報!$D$454:$D$473,"○")+SUMIFS(作業日報!$F$454:$F$473,作業日報!$E$454:$E$473,$A55,作業日報!$H$454:$H$473,"○")</f>
        <v>0</v>
      </c>
      <c r="P55" s="123">
        <f>SUMIFS(作業日報!$B$498:$B$517,作業日報!$A$498:$A$517,$A55,作業日報!$D$498:$D$517,"○")+SUMIFS(作業日報!$F$498:$F$517,作業日報!$E$498:$E$517,$A55,作業日報!$H$498:$H$517,"○")</f>
        <v>0</v>
      </c>
      <c r="Q55" s="123">
        <f>SUMIFS(作業日報!$B$542:$B$561,作業日報!$A$542:$A$561,$A55,作業日報!$D$542:$D$561,"○")+SUMIFS(作業日報!$F$542:$F$561,作業日報!$E$542:$E$561,$A55,作業日報!$H$542:$H$561,"○")</f>
        <v>0</v>
      </c>
      <c r="R55" s="123">
        <f>SUMIFS(作業日報!$B$586:$B$605,作業日報!$A$586:$A$605,$A55,作業日報!$D$586:$D$605,"○")+SUMIFS(作業日報!$F$586:$F$605,作業日報!$E$586:$E$605,$A55,作業日報!$H$586:$H$605,"○")</f>
        <v>0</v>
      </c>
      <c r="S55" s="131">
        <f>SUMIFS(作業日報!$B$630:$B$649,作業日報!$A$630:$A$649,$A55,作業日報!$D$630:$D$649,"○")+SUMIFS(作業日報!$F$630:$F$649,作業日報!$E$630:$E$649,$A55,作業日報!$H$630:$H$649,"○")</f>
        <v>0</v>
      </c>
    </row>
    <row r="56" spans="1:19" x14ac:dyDescent="0.15">
      <c r="A56" s="130"/>
      <c r="B56" s="37"/>
      <c r="C56" s="131"/>
      <c r="D56" s="137">
        <f>SUMIFS(作業日報!B:B,作業日報!A:A,A56,作業日報!D:D,"○")+SUMIFS(作業日報!F:F,作業日報!E:E,A56,作業日報!H:H,"○")</f>
        <v>0</v>
      </c>
      <c r="E56" s="124">
        <f>SUMIFS(作業日報!$B$14:$B$33,作業日報!$A$14:$A$33,$A56,作業日報!$D$14:$D$33,"○")+SUMIFS(作業日報!$F$14:$F$33,作業日報!$E$14:$E$33,$A56,作業日報!$H$14:$H$33,"○")</f>
        <v>0</v>
      </c>
      <c r="F56" s="123">
        <f>SUMIFS(作業日報!$B$58:$B$77,作業日報!$A$58:$A$77,$A56,作業日報!$D$58:$D$77,"○")+SUMIFS(作業日報!$F$58:$F$77,作業日報!$E$58:$E$77,$A56,作業日報!$H$58:$H$77,"○")</f>
        <v>0</v>
      </c>
      <c r="G56" s="123">
        <f>SUMIFS(作業日報!$B$102:$B$121,作業日報!$A$102:$A$121,$A56,作業日報!$D$102:$D$121,"○")+SUMIFS(作業日報!$F$102:$F$121,作業日報!$E$102:$E$121,$A56,作業日報!$H$102:$H$121,"○")</f>
        <v>0</v>
      </c>
      <c r="H56" s="123">
        <f>SUMIFS(作業日報!$B$146:$B$165,作業日報!$A$146:$A$165,$A56,作業日報!$D$146:$D$165,"○")+SUMIFS(作業日報!$F$146:$F$165,作業日報!$E$146:$E$165,$A56,作業日報!$H$146:$H$165,"○")</f>
        <v>0</v>
      </c>
      <c r="I56" s="123">
        <f>SUMIFS(作業日報!$B$190:$B$209,作業日報!$A$190:$A$209,$A56,作業日報!$D$190:$D$209,"○")+SUMIFS(作業日報!$F$190:$F$209,作業日報!$E$190:$E$209,$A56,作業日報!$H$190:$H$209,"○")</f>
        <v>0</v>
      </c>
      <c r="J56" s="123">
        <f>SUMIFS(作業日報!$B$234:$B$253,作業日報!$A$234:$A$253,$A56,作業日報!$D$234:$D$253,"○")+SUMIFS(作業日報!$F$234:$F$253,作業日報!$E$234:$E$253,$A56,作業日報!$H$234:$H$253,"○")</f>
        <v>0</v>
      </c>
      <c r="K56" s="123">
        <f>SUMIFS(作業日報!$B$278:$B$297,作業日報!$A$278:$A$297,$A56,作業日報!$D$278:$D$297,"○")+SUMIFS(作業日報!$F$278:$F$297,作業日報!$E$278:$E$297,$A56,作業日報!$H$278:$H$297,"○")</f>
        <v>0</v>
      </c>
      <c r="L56" s="123">
        <f>SUMIFS(作業日報!$B$322:$B$341,作業日報!$A$322:$A$341,$A56,作業日報!$D$322:$D$341,"○")+SUMIFS(作業日報!$F$322:$F$341,作業日報!$E$322:$E$341,$A56,作業日報!$H$322:$H$341,"○")</f>
        <v>0</v>
      </c>
      <c r="M56" s="123">
        <f>SUMIFS(作業日報!$B$366:$B$385,作業日報!$A$366:$A$385,$A56,作業日報!$D$366:$D$385,"○")+SUMIFS(作業日報!$F$366:$F$385,作業日報!$E$366:$E$385,$A56,作業日報!$H$366:$H$385,"○")</f>
        <v>0</v>
      </c>
      <c r="N56" s="123">
        <f>SUMIFS(作業日報!$B$410:$B$429,作業日報!$A$410:$A$429,$A56,作業日報!$D$410:$D$429,"○")+SUMIFS(作業日報!$F$410:$F$429,作業日報!$E$410:$E$429,$A56,作業日報!$H$410:$H$429,"○")</f>
        <v>0</v>
      </c>
      <c r="O56" s="123">
        <f>SUMIFS(作業日報!$B$454:$B$473,作業日報!$A$454:$A$473,$A56,作業日報!$D$454:$D$473,"○")+SUMIFS(作業日報!$F$454:$F$473,作業日報!$E$454:$E$473,$A56,作業日報!$H$454:$H$473,"○")</f>
        <v>0</v>
      </c>
      <c r="P56" s="123">
        <f>SUMIFS(作業日報!$B$498:$B$517,作業日報!$A$498:$A$517,$A56,作業日報!$D$498:$D$517,"○")+SUMIFS(作業日報!$F$498:$F$517,作業日報!$E$498:$E$517,$A56,作業日報!$H$498:$H$517,"○")</f>
        <v>0</v>
      </c>
      <c r="Q56" s="123">
        <f>SUMIFS(作業日報!$B$542:$B$561,作業日報!$A$542:$A$561,$A56,作業日報!$D$542:$D$561,"○")+SUMIFS(作業日報!$F$542:$F$561,作業日報!$E$542:$E$561,$A56,作業日報!$H$542:$H$561,"○")</f>
        <v>0</v>
      </c>
      <c r="R56" s="123">
        <f>SUMIFS(作業日報!$B$586:$B$605,作業日報!$A$586:$A$605,$A56,作業日報!$D$586:$D$605,"○")+SUMIFS(作業日報!$F$586:$F$605,作業日報!$E$586:$E$605,$A56,作業日報!$H$586:$H$605,"○")</f>
        <v>0</v>
      </c>
      <c r="S56" s="131">
        <f>SUMIFS(作業日報!$B$630:$B$649,作業日報!$A$630:$A$649,$A56,作業日報!$D$630:$D$649,"○")+SUMIFS(作業日報!$F$630:$F$649,作業日報!$E$630:$E$649,$A56,作業日報!$H$630:$H$649,"○")</f>
        <v>0</v>
      </c>
    </row>
    <row r="57" spans="1:19" x14ac:dyDescent="0.15">
      <c r="A57" s="130"/>
      <c r="B57" s="37"/>
      <c r="C57" s="131"/>
      <c r="D57" s="137">
        <f>SUMIFS(作業日報!B:B,作業日報!A:A,A57,作業日報!D:D,"○")+SUMIFS(作業日報!F:F,作業日報!E:E,A57,作業日報!H:H,"○")</f>
        <v>0</v>
      </c>
      <c r="E57" s="124">
        <f>SUMIFS(作業日報!$B$14:$B$33,作業日報!$A$14:$A$33,$A57,作業日報!$D$14:$D$33,"○")+SUMIFS(作業日報!$F$14:$F$33,作業日報!$E$14:$E$33,$A57,作業日報!$H$14:$H$33,"○")</f>
        <v>0</v>
      </c>
      <c r="F57" s="123">
        <f>SUMIFS(作業日報!$B$58:$B$77,作業日報!$A$58:$A$77,$A57,作業日報!$D$58:$D$77,"○")+SUMIFS(作業日報!$F$58:$F$77,作業日報!$E$58:$E$77,$A57,作業日報!$H$58:$H$77,"○")</f>
        <v>0</v>
      </c>
      <c r="G57" s="123">
        <f>SUMIFS(作業日報!$B$102:$B$121,作業日報!$A$102:$A$121,$A57,作業日報!$D$102:$D$121,"○")+SUMIFS(作業日報!$F$102:$F$121,作業日報!$E$102:$E$121,$A57,作業日報!$H$102:$H$121,"○")</f>
        <v>0</v>
      </c>
      <c r="H57" s="123">
        <f>SUMIFS(作業日報!$B$146:$B$165,作業日報!$A$146:$A$165,$A57,作業日報!$D$146:$D$165,"○")+SUMIFS(作業日報!$F$146:$F$165,作業日報!$E$146:$E$165,$A57,作業日報!$H$146:$H$165,"○")</f>
        <v>0</v>
      </c>
      <c r="I57" s="123">
        <f>SUMIFS(作業日報!$B$190:$B$209,作業日報!$A$190:$A$209,$A57,作業日報!$D$190:$D$209,"○")+SUMIFS(作業日報!$F$190:$F$209,作業日報!$E$190:$E$209,$A57,作業日報!$H$190:$H$209,"○")</f>
        <v>0</v>
      </c>
      <c r="J57" s="123">
        <f>SUMIFS(作業日報!$B$234:$B$253,作業日報!$A$234:$A$253,$A57,作業日報!$D$234:$D$253,"○")+SUMIFS(作業日報!$F$234:$F$253,作業日報!$E$234:$E$253,$A57,作業日報!$H$234:$H$253,"○")</f>
        <v>0</v>
      </c>
      <c r="K57" s="123">
        <f>SUMIFS(作業日報!$B$278:$B$297,作業日報!$A$278:$A$297,$A57,作業日報!$D$278:$D$297,"○")+SUMIFS(作業日報!$F$278:$F$297,作業日報!$E$278:$E$297,$A57,作業日報!$H$278:$H$297,"○")</f>
        <v>0</v>
      </c>
      <c r="L57" s="123">
        <f>SUMIFS(作業日報!$B$322:$B$341,作業日報!$A$322:$A$341,$A57,作業日報!$D$322:$D$341,"○")+SUMIFS(作業日報!$F$322:$F$341,作業日報!$E$322:$E$341,$A57,作業日報!$H$322:$H$341,"○")</f>
        <v>0</v>
      </c>
      <c r="M57" s="123">
        <f>SUMIFS(作業日報!$B$366:$B$385,作業日報!$A$366:$A$385,$A57,作業日報!$D$366:$D$385,"○")+SUMIFS(作業日報!$F$366:$F$385,作業日報!$E$366:$E$385,$A57,作業日報!$H$366:$H$385,"○")</f>
        <v>0</v>
      </c>
      <c r="N57" s="123">
        <f>SUMIFS(作業日報!$B$410:$B$429,作業日報!$A$410:$A$429,$A57,作業日報!$D$410:$D$429,"○")+SUMIFS(作業日報!$F$410:$F$429,作業日報!$E$410:$E$429,$A57,作業日報!$H$410:$H$429,"○")</f>
        <v>0</v>
      </c>
      <c r="O57" s="123">
        <f>SUMIFS(作業日報!$B$454:$B$473,作業日報!$A$454:$A$473,$A57,作業日報!$D$454:$D$473,"○")+SUMIFS(作業日報!$F$454:$F$473,作業日報!$E$454:$E$473,$A57,作業日報!$H$454:$H$473,"○")</f>
        <v>0</v>
      </c>
      <c r="P57" s="123">
        <f>SUMIFS(作業日報!$B$498:$B$517,作業日報!$A$498:$A$517,$A57,作業日報!$D$498:$D$517,"○")+SUMIFS(作業日報!$F$498:$F$517,作業日報!$E$498:$E$517,$A57,作業日報!$H$498:$H$517,"○")</f>
        <v>0</v>
      </c>
      <c r="Q57" s="123">
        <f>SUMIFS(作業日報!$B$542:$B$561,作業日報!$A$542:$A$561,$A57,作業日報!$D$542:$D$561,"○")+SUMIFS(作業日報!$F$542:$F$561,作業日報!$E$542:$E$561,$A57,作業日報!$H$542:$H$561,"○")</f>
        <v>0</v>
      </c>
      <c r="R57" s="123">
        <f>SUMIFS(作業日報!$B$586:$B$605,作業日報!$A$586:$A$605,$A57,作業日報!$D$586:$D$605,"○")+SUMIFS(作業日報!$F$586:$F$605,作業日報!$E$586:$E$605,$A57,作業日報!$H$586:$H$605,"○")</f>
        <v>0</v>
      </c>
      <c r="S57" s="131">
        <f>SUMIFS(作業日報!$B$630:$B$649,作業日報!$A$630:$A$649,$A57,作業日報!$D$630:$D$649,"○")+SUMIFS(作業日報!$F$630:$F$649,作業日報!$E$630:$E$649,$A57,作業日報!$H$630:$H$649,"○")</f>
        <v>0</v>
      </c>
    </row>
    <row r="58" spans="1:19" x14ac:dyDescent="0.15">
      <c r="A58" s="130"/>
      <c r="B58" s="37"/>
      <c r="C58" s="131"/>
      <c r="D58" s="137">
        <f>SUMIFS(作業日報!B:B,作業日報!A:A,A58,作業日報!D:D,"○")+SUMIFS(作業日報!F:F,作業日報!E:E,A58,作業日報!H:H,"○")</f>
        <v>0</v>
      </c>
      <c r="E58" s="124">
        <f>SUMIFS(作業日報!$B$14:$B$33,作業日報!$A$14:$A$33,$A58,作業日報!$D$14:$D$33,"○")+SUMIFS(作業日報!$F$14:$F$33,作業日報!$E$14:$E$33,$A58,作業日報!$H$14:$H$33,"○")</f>
        <v>0</v>
      </c>
      <c r="F58" s="123">
        <f>SUMIFS(作業日報!$B$58:$B$77,作業日報!$A$58:$A$77,$A58,作業日報!$D$58:$D$77,"○")+SUMIFS(作業日報!$F$58:$F$77,作業日報!$E$58:$E$77,$A58,作業日報!$H$58:$H$77,"○")</f>
        <v>0</v>
      </c>
      <c r="G58" s="123">
        <f>SUMIFS(作業日報!$B$102:$B$121,作業日報!$A$102:$A$121,$A58,作業日報!$D$102:$D$121,"○")+SUMIFS(作業日報!$F$102:$F$121,作業日報!$E$102:$E$121,$A58,作業日報!$H$102:$H$121,"○")</f>
        <v>0</v>
      </c>
      <c r="H58" s="123">
        <f>SUMIFS(作業日報!$B$146:$B$165,作業日報!$A$146:$A$165,$A58,作業日報!$D$146:$D$165,"○")+SUMIFS(作業日報!$F$146:$F$165,作業日報!$E$146:$E$165,$A58,作業日報!$H$146:$H$165,"○")</f>
        <v>0</v>
      </c>
      <c r="I58" s="123">
        <f>SUMIFS(作業日報!$B$190:$B$209,作業日報!$A$190:$A$209,$A58,作業日報!$D$190:$D$209,"○")+SUMIFS(作業日報!$F$190:$F$209,作業日報!$E$190:$E$209,$A58,作業日報!$H$190:$H$209,"○")</f>
        <v>0</v>
      </c>
      <c r="J58" s="123">
        <f>SUMIFS(作業日報!$B$234:$B$253,作業日報!$A$234:$A$253,$A58,作業日報!$D$234:$D$253,"○")+SUMIFS(作業日報!$F$234:$F$253,作業日報!$E$234:$E$253,$A58,作業日報!$H$234:$H$253,"○")</f>
        <v>0</v>
      </c>
      <c r="K58" s="123">
        <f>SUMIFS(作業日報!$B$278:$B$297,作業日報!$A$278:$A$297,$A58,作業日報!$D$278:$D$297,"○")+SUMIFS(作業日報!$F$278:$F$297,作業日報!$E$278:$E$297,$A58,作業日報!$H$278:$H$297,"○")</f>
        <v>0</v>
      </c>
      <c r="L58" s="123">
        <f>SUMIFS(作業日報!$B$322:$B$341,作業日報!$A$322:$A$341,$A58,作業日報!$D$322:$D$341,"○")+SUMIFS(作業日報!$F$322:$F$341,作業日報!$E$322:$E$341,$A58,作業日報!$H$322:$H$341,"○")</f>
        <v>0</v>
      </c>
      <c r="M58" s="123">
        <f>SUMIFS(作業日報!$B$366:$B$385,作業日報!$A$366:$A$385,$A58,作業日報!$D$366:$D$385,"○")+SUMIFS(作業日報!$F$366:$F$385,作業日報!$E$366:$E$385,$A58,作業日報!$H$366:$H$385,"○")</f>
        <v>0</v>
      </c>
      <c r="N58" s="123">
        <f>SUMIFS(作業日報!$B$410:$B$429,作業日報!$A$410:$A$429,$A58,作業日報!$D$410:$D$429,"○")+SUMIFS(作業日報!$F$410:$F$429,作業日報!$E$410:$E$429,$A58,作業日報!$H$410:$H$429,"○")</f>
        <v>0</v>
      </c>
      <c r="O58" s="123">
        <f>SUMIFS(作業日報!$B$454:$B$473,作業日報!$A$454:$A$473,$A58,作業日報!$D$454:$D$473,"○")+SUMIFS(作業日報!$F$454:$F$473,作業日報!$E$454:$E$473,$A58,作業日報!$H$454:$H$473,"○")</f>
        <v>0</v>
      </c>
      <c r="P58" s="123">
        <f>SUMIFS(作業日報!$B$498:$B$517,作業日報!$A$498:$A$517,$A58,作業日報!$D$498:$D$517,"○")+SUMIFS(作業日報!$F$498:$F$517,作業日報!$E$498:$E$517,$A58,作業日報!$H$498:$H$517,"○")</f>
        <v>0</v>
      </c>
      <c r="Q58" s="123">
        <f>SUMIFS(作業日報!$B$542:$B$561,作業日報!$A$542:$A$561,$A58,作業日報!$D$542:$D$561,"○")+SUMIFS(作業日報!$F$542:$F$561,作業日報!$E$542:$E$561,$A58,作業日報!$H$542:$H$561,"○")</f>
        <v>0</v>
      </c>
      <c r="R58" s="123">
        <f>SUMIFS(作業日報!$B$586:$B$605,作業日報!$A$586:$A$605,$A58,作業日報!$D$586:$D$605,"○")+SUMIFS(作業日報!$F$586:$F$605,作業日報!$E$586:$E$605,$A58,作業日報!$H$586:$H$605,"○")</f>
        <v>0</v>
      </c>
      <c r="S58" s="131">
        <f>SUMIFS(作業日報!$B$630:$B$649,作業日報!$A$630:$A$649,$A58,作業日報!$D$630:$D$649,"○")+SUMIFS(作業日報!$F$630:$F$649,作業日報!$E$630:$E$649,$A58,作業日報!$H$630:$H$649,"○")</f>
        <v>0</v>
      </c>
    </row>
    <row r="59" spans="1:19" x14ac:dyDescent="0.15">
      <c r="A59" s="130"/>
      <c r="B59" s="37"/>
      <c r="C59" s="131"/>
      <c r="D59" s="137">
        <f>SUMIFS(作業日報!B:B,作業日報!A:A,A59,作業日報!D:D,"○")+SUMIFS(作業日報!F:F,作業日報!E:E,A59,作業日報!H:H,"○")</f>
        <v>0</v>
      </c>
      <c r="E59" s="124">
        <f>SUMIFS(作業日報!$B$14:$B$33,作業日報!$A$14:$A$33,$A59,作業日報!$D$14:$D$33,"○")+SUMIFS(作業日報!$F$14:$F$33,作業日報!$E$14:$E$33,$A59,作業日報!$H$14:$H$33,"○")</f>
        <v>0</v>
      </c>
      <c r="F59" s="123">
        <f>SUMIFS(作業日報!$B$58:$B$77,作業日報!$A$58:$A$77,$A59,作業日報!$D$58:$D$77,"○")+SUMIFS(作業日報!$F$58:$F$77,作業日報!$E$58:$E$77,$A59,作業日報!$H$58:$H$77,"○")</f>
        <v>0</v>
      </c>
      <c r="G59" s="123">
        <f>SUMIFS(作業日報!$B$102:$B$121,作業日報!$A$102:$A$121,$A59,作業日報!$D$102:$D$121,"○")+SUMIFS(作業日報!$F$102:$F$121,作業日報!$E$102:$E$121,$A59,作業日報!$H$102:$H$121,"○")</f>
        <v>0</v>
      </c>
      <c r="H59" s="123">
        <f>SUMIFS(作業日報!$B$146:$B$165,作業日報!$A$146:$A$165,$A59,作業日報!$D$146:$D$165,"○")+SUMIFS(作業日報!$F$146:$F$165,作業日報!$E$146:$E$165,$A59,作業日報!$H$146:$H$165,"○")</f>
        <v>0</v>
      </c>
      <c r="I59" s="123">
        <f>SUMIFS(作業日報!$B$190:$B$209,作業日報!$A$190:$A$209,$A59,作業日報!$D$190:$D$209,"○")+SUMIFS(作業日報!$F$190:$F$209,作業日報!$E$190:$E$209,$A59,作業日報!$H$190:$H$209,"○")</f>
        <v>0</v>
      </c>
      <c r="J59" s="123">
        <f>SUMIFS(作業日報!$B$234:$B$253,作業日報!$A$234:$A$253,$A59,作業日報!$D$234:$D$253,"○")+SUMIFS(作業日報!$F$234:$F$253,作業日報!$E$234:$E$253,$A59,作業日報!$H$234:$H$253,"○")</f>
        <v>0</v>
      </c>
      <c r="K59" s="123">
        <f>SUMIFS(作業日報!$B$278:$B$297,作業日報!$A$278:$A$297,$A59,作業日報!$D$278:$D$297,"○")+SUMIFS(作業日報!$F$278:$F$297,作業日報!$E$278:$E$297,$A59,作業日報!$H$278:$H$297,"○")</f>
        <v>0</v>
      </c>
      <c r="L59" s="123">
        <f>SUMIFS(作業日報!$B$322:$B$341,作業日報!$A$322:$A$341,$A59,作業日報!$D$322:$D$341,"○")+SUMIFS(作業日報!$F$322:$F$341,作業日報!$E$322:$E$341,$A59,作業日報!$H$322:$H$341,"○")</f>
        <v>0</v>
      </c>
      <c r="M59" s="123">
        <f>SUMIFS(作業日報!$B$366:$B$385,作業日報!$A$366:$A$385,$A59,作業日報!$D$366:$D$385,"○")+SUMIFS(作業日報!$F$366:$F$385,作業日報!$E$366:$E$385,$A59,作業日報!$H$366:$H$385,"○")</f>
        <v>0</v>
      </c>
      <c r="N59" s="123">
        <f>SUMIFS(作業日報!$B$410:$B$429,作業日報!$A$410:$A$429,$A59,作業日報!$D$410:$D$429,"○")+SUMIFS(作業日報!$F$410:$F$429,作業日報!$E$410:$E$429,$A59,作業日報!$H$410:$H$429,"○")</f>
        <v>0</v>
      </c>
      <c r="O59" s="123">
        <f>SUMIFS(作業日報!$B$454:$B$473,作業日報!$A$454:$A$473,$A59,作業日報!$D$454:$D$473,"○")+SUMIFS(作業日報!$F$454:$F$473,作業日報!$E$454:$E$473,$A59,作業日報!$H$454:$H$473,"○")</f>
        <v>0</v>
      </c>
      <c r="P59" s="123">
        <f>SUMIFS(作業日報!$B$498:$B$517,作業日報!$A$498:$A$517,$A59,作業日報!$D$498:$D$517,"○")+SUMIFS(作業日報!$F$498:$F$517,作業日報!$E$498:$E$517,$A59,作業日報!$H$498:$H$517,"○")</f>
        <v>0</v>
      </c>
      <c r="Q59" s="123">
        <f>SUMIFS(作業日報!$B$542:$B$561,作業日報!$A$542:$A$561,$A59,作業日報!$D$542:$D$561,"○")+SUMIFS(作業日報!$F$542:$F$561,作業日報!$E$542:$E$561,$A59,作業日報!$H$542:$H$561,"○")</f>
        <v>0</v>
      </c>
      <c r="R59" s="123">
        <f>SUMIFS(作業日報!$B$586:$B$605,作業日報!$A$586:$A$605,$A59,作業日報!$D$586:$D$605,"○")+SUMIFS(作業日報!$F$586:$F$605,作業日報!$E$586:$E$605,$A59,作業日報!$H$586:$H$605,"○")</f>
        <v>0</v>
      </c>
      <c r="S59" s="131">
        <f>SUMIFS(作業日報!$B$630:$B$649,作業日報!$A$630:$A$649,$A59,作業日報!$D$630:$D$649,"○")+SUMIFS(作業日報!$F$630:$F$649,作業日報!$E$630:$E$649,$A59,作業日報!$H$630:$H$649,"○")</f>
        <v>0</v>
      </c>
    </row>
    <row r="60" spans="1:19" x14ac:dyDescent="0.15">
      <c r="A60" s="130"/>
      <c r="B60" s="37"/>
      <c r="C60" s="131"/>
      <c r="D60" s="137">
        <f>SUMIFS(作業日報!B:B,作業日報!A:A,A60,作業日報!D:D,"○")+SUMIFS(作業日報!F:F,作業日報!E:E,A60,作業日報!H:H,"○")</f>
        <v>0</v>
      </c>
      <c r="E60" s="124">
        <f>SUMIFS(作業日報!$B$14:$B$33,作業日報!$A$14:$A$33,$A60,作業日報!$D$14:$D$33,"○")+SUMIFS(作業日報!$F$14:$F$33,作業日報!$E$14:$E$33,$A60,作業日報!$H$14:$H$33,"○")</f>
        <v>0</v>
      </c>
      <c r="F60" s="123">
        <f>SUMIFS(作業日報!$B$58:$B$77,作業日報!$A$58:$A$77,$A60,作業日報!$D$58:$D$77,"○")+SUMIFS(作業日報!$F$58:$F$77,作業日報!$E$58:$E$77,$A60,作業日報!$H$58:$H$77,"○")</f>
        <v>0</v>
      </c>
      <c r="G60" s="123">
        <f>SUMIFS(作業日報!$B$102:$B$121,作業日報!$A$102:$A$121,$A60,作業日報!$D$102:$D$121,"○")+SUMIFS(作業日報!$F$102:$F$121,作業日報!$E$102:$E$121,$A60,作業日報!$H$102:$H$121,"○")</f>
        <v>0</v>
      </c>
      <c r="H60" s="123">
        <f>SUMIFS(作業日報!$B$146:$B$165,作業日報!$A$146:$A$165,$A60,作業日報!$D$146:$D$165,"○")+SUMIFS(作業日報!$F$146:$F$165,作業日報!$E$146:$E$165,$A60,作業日報!$H$146:$H$165,"○")</f>
        <v>0</v>
      </c>
      <c r="I60" s="123">
        <f>SUMIFS(作業日報!$B$190:$B$209,作業日報!$A$190:$A$209,$A60,作業日報!$D$190:$D$209,"○")+SUMIFS(作業日報!$F$190:$F$209,作業日報!$E$190:$E$209,$A60,作業日報!$H$190:$H$209,"○")</f>
        <v>0</v>
      </c>
      <c r="J60" s="123">
        <f>SUMIFS(作業日報!$B$234:$B$253,作業日報!$A$234:$A$253,$A60,作業日報!$D$234:$D$253,"○")+SUMIFS(作業日報!$F$234:$F$253,作業日報!$E$234:$E$253,$A60,作業日報!$H$234:$H$253,"○")</f>
        <v>0</v>
      </c>
      <c r="K60" s="123">
        <f>SUMIFS(作業日報!$B$278:$B$297,作業日報!$A$278:$A$297,$A60,作業日報!$D$278:$D$297,"○")+SUMIFS(作業日報!$F$278:$F$297,作業日報!$E$278:$E$297,$A60,作業日報!$H$278:$H$297,"○")</f>
        <v>0</v>
      </c>
      <c r="L60" s="123">
        <f>SUMIFS(作業日報!$B$322:$B$341,作業日報!$A$322:$A$341,$A60,作業日報!$D$322:$D$341,"○")+SUMIFS(作業日報!$F$322:$F$341,作業日報!$E$322:$E$341,$A60,作業日報!$H$322:$H$341,"○")</f>
        <v>0</v>
      </c>
      <c r="M60" s="123">
        <f>SUMIFS(作業日報!$B$366:$B$385,作業日報!$A$366:$A$385,$A60,作業日報!$D$366:$D$385,"○")+SUMIFS(作業日報!$F$366:$F$385,作業日報!$E$366:$E$385,$A60,作業日報!$H$366:$H$385,"○")</f>
        <v>0</v>
      </c>
      <c r="N60" s="123">
        <f>SUMIFS(作業日報!$B$410:$B$429,作業日報!$A$410:$A$429,$A60,作業日報!$D$410:$D$429,"○")+SUMIFS(作業日報!$F$410:$F$429,作業日報!$E$410:$E$429,$A60,作業日報!$H$410:$H$429,"○")</f>
        <v>0</v>
      </c>
      <c r="O60" s="123">
        <f>SUMIFS(作業日報!$B$454:$B$473,作業日報!$A$454:$A$473,$A60,作業日報!$D$454:$D$473,"○")+SUMIFS(作業日報!$F$454:$F$473,作業日報!$E$454:$E$473,$A60,作業日報!$H$454:$H$473,"○")</f>
        <v>0</v>
      </c>
      <c r="P60" s="123">
        <f>SUMIFS(作業日報!$B$498:$B$517,作業日報!$A$498:$A$517,$A60,作業日報!$D$498:$D$517,"○")+SUMIFS(作業日報!$F$498:$F$517,作業日報!$E$498:$E$517,$A60,作業日報!$H$498:$H$517,"○")</f>
        <v>0</v>
      </c>
      <c r="Q60" s="123">
        <f>SUMIFS(作業日報!$B$542:$B$561,作業日報!$A$542:$A$561,$A60,作業日報!$D$542:$D$561,"○")+SUMIFS(作業日報!$F$542:$F$561,作業日報!$E$542:$E$561,$A60,作業日報!$H$542:$H$561,"○")</f>
        <v>0</v>
      </c>
      <c r="R60" s="123">
        <f>SUMIFS(作業日報!$B$586:$B$605,作業日報!$A$586:$A$605,$A60,作業日報!$D$586:$D$605,"○")+SUMIFS(作業日報!$F$586:$F$605,作業日報!$E$586:$E$605,$A60,作業日報!$H$586:$H$605,"○")</f>
        <v>0</v>
      </c>
      <c r="S60" s="131">
        <f>SUMIFS(作業日報!$B$630:$B$649,作業日報!$A$630:$A$649,$A60,作業日報!$D$630:$D$649,"○")+SUMIFS(作業日報!$F$630:$F$649,作業日報!$E$630:$E$649,$A60,作業日報!$H$630:$H$649,"○")</f>
        <v>0</v>
      </c>
    </row>
    <row r="61" spans="1:19" x14ac:dyDescent="0.15">
      <c r="A61" s="130"/>
      <c r="B61" s="37"/>
      <c r="C61" s="131"/>
      <c r="D61" s="137">
        <f>SUMIFS(作業日報!B:B,作業日報!A:A,A61,作業日報!D:D,"○")+SUMIFS(作業日報!F:F,作業日報!E:E,A61,作業日報!H:H,"○")</f>
        <v>0</v>
      </c>
      <c r="E61" s="124">
        <f>SUMIFS(作業日報!$B$14:$B$33,作業日報!$A$14:$A$33,$A61,作業日報!$D$14:$D$33,"○")+SUMIFS(作業日報!$F$14:$F$33,作業日報!$E$14:$E$33,$A61,作業日報!$H$14:$H$33,"○")</f>
        <v>0</v>
      </c>
      <c r="F61" s="123">
        <f>SUMIFS(作業日報!$B$58:$B$77,作業日報!$A$58:$A$77,$A61,作業日報!$D$58:$D$77,"○")+SUMIFS(作業日報!$F$58:$F$77,作業日報!$E$58:$E$77,$A61,作業日報!$H$58:$H$77,"○")</f>
        <v>0</v>
      </c>
      <c r="G61" s="123">
        <f>SUMIFS(作業日報!$B$102:$B$121,作業日報!$A$102:$A$121,$A61,作業日報!$D$102:$D$121,"○")+SUMIFS(作業日報!$F$102:$F$121,作業日報!$E$102:$E$121,$A61,作業日報!$H$102:$H$121,"○")</f>
        <v>0</v>
      </c>
      <c r="H61" s="123">
        <f>SUMIFS(作業日報!$B$146:$B$165,作業日報!$A$146:$A$165,$A61,作業日報!$D$146:$D$165,"○")+SUMIFS(作業日報!$F$146:$F$165,作業日報!$E$146:$E$165,$A61,作業日報!$H$146:$H$165,"○")</f>
        <v>0</v>
      </c>
      <c r="I61" s="123">
        <f>SUMIFS(作業日報!$B$190:$B$209,作業日報!$A$190:$A$209,$A61,作業日報!$D$190:$D$209,"○")+SUMIFS(作業日報!$F$190:$F$209,作業日報!$E$190:$E$209,$A61,作業日報!$H$190:$H$209,"○")</f>
        <v>0</v>
      </c>
      <c r="J61" s="123">
        <f>SUMIFS(作業日報!$B$234:$B$253,作業日報!$A$234:$A$253,$A61,作業日報!$D$234:$D$253,"○")+SUMIFS(作業日報!$F$234:$F$253,作業日報!$E$234:$E$253,$A61,作業日報!$H$234:$H$253,"○")</f>
        <v>0</v>
      </c>
      <c r="K61" s="123">
        <f>SUMIFS(作業日報!$B$278:$B$297,作業日報!$A$278:$A$297,$A61,作業日報!$D$278:$D$297,"○")+SUMIFS(作業日報!$F$278:$F$297,作業日報!$E$278:$E$297,$A61,作業日報!$H$278:$H$297,"○")</f>
        <v>0</v>
      </c>
      <c r="L61" s="123">
        <f>SUMIFS(作業日報!$B$322:$B$341,作業日報!$A$322:$A$341,$A61,作業日報!$D$322:$D$341,"○")+SUMIFS(作業日報!$F$322:$F$341,作業日報!$E$322:$E$341,$A61,作業日報!$H$322:$H$341,"○")</f>
        <v>0</v>
      </c>
      <c r="M61" s="123">
        <f>SUMIFS(作業日報!$B$366:$B$385,作業日報!$A$366:$A$385,$A61,作業日報!$D$366:$D$385,"○")+SUMIFS(作業日報!$F$366:$F$385,作業日報!$E$366:$E$385,$A61,作業日報!$H$366:$H$385,"○")</f>
        <v>0</v>
      </c>
      <c r="N61" s="123">
        <f>SUMIFS(作業日報!$B$410:$B$429,作業日報!$A$410:$A$429,$A61,作業日報!$D$410:$D$429,"○")+SUMIFS(作業日報!$F$410:$F$429,作業日報!$E$410:$E$429,$A61,作業日報!$H$410:$H$429,"○")</f>
        <v>0</v>
      </c>
      <c r="O61" s="123">
        <f>SUMIFS(作業日報!$B$454:$B$473,作業日報!$A$454:$A$473,$A61,作業日報!$D$454:$D$473,"○")+SUMIFS(作業日報!$F$454:$F$473,作業日報!$E$454:$E$473,$A61,作業日報!$H$454:$H$473,"○")</f>
        <v>0</v>
      </c>
      <c r="P61" s="123">
        <f>SUMIFS(作業日報!$B$498:$B$517,作業日報!$A$498:$A$517,$A61,作業日報!$D$498:$D$517,"○")+SUMIFS(作業日報!$F$498:$F$517,作業日報!$E$498:$E$517,$A61,作業日報!$H$498:$H$517,"○")</f>
        <v>0</v>
      </c>
      <c r="Q61" s="123">
        <f>SUMIFS(作業日報!$B$542:$B$561,作業日報!$A$542:$A$561,$A61,作業日報!$D$542:$D$561,"○")+SUMIFS(作業日報!$F$542:$F$561,作業日報!$E$542:$E$561,$A61,作業日報!$H$542:$H$561,"○")</f>
        <v>0</v>
      </c>
      <c r="R61" s="123">
        <f>SUMIFS(作業日報!$B$586:$B$605,作業日報!$A$586:$A$605,$A61,作業日報!$D$586:$D$605,"○")+SUMIFS(作業日報!$F$586:$F$605,作業日報!$E$586:$E$605,$A61,作業日報!$H$586:$H$605,"○")</f>
        <v>0</v>
      </c>
      <c r="S61" s="131">
        <f>SUMIFS(作業日報!$B$630:$B$649,作業日報!$A$630:$A$649,$A61,作業日報!$D$630:$D$649,"○")+SUMIFS(作業日報!$F$630:$F$649,作業日報!$E$630:$E$649,$A61,作業日報!$H$630:$H$649,"○")</f>
        <v>0</v>
      </c>
    </row>
    <row r="62" spans="1:19" x14ac:dyDescent="0.15">
      <c r="A62" s="130"/>
      <c r="B62" s="37"/>
      <c r="C62" s="131"/>
      <c r="D62" s="137">
        <f>SUMIFS(作業日報!B:B,作業日報!A:A,A62,作業日報!D:D,"○")+SUMIFS(作業日報!F:F,作業日報!E:E,A62,作業日報!H:H,"○")</f>
        <v>0</v>
      </c>
      <c r="E62" s="124">
        <f>SUMIFS(作業日報!$B$14:$B$33,作業日報!$A$14:$A$33,$A62,作業日報!$D$14:$D$33,"○")+SUMIFS(作業日報!$F$14:$F$33,作業日報!$E$14:$E$33,$A62,作業日報!$H$14:$H$33,"○")</f>
        <v>0</v>
      </c>
      <c r="F62" s="123">
        <f>SUMIFS(作業日報!$B$58:$B$77,作業日報!$A$58:$A$77,$A62,作業日報!$D$58:$D$77,"○")+SUMIFS(作業日報!$F$58:$F$77,作業日報!$E$58:$E$77,$A62,作業日報!$H$58:$H$77,"○")</f>
        <v>0</v>
      </c>
      <c r="G62" s="123">
        <f>SUMIFS(作業日報!$B$102:$B$121,作業日報!$A$102:$A$121,$A62,作業日報!$D$102:$D$121,"○")+SUMIFS(作業日報!$F$102:$F$121,作業日報!$E$102:$E$121,$A62,作業日報!$H$102:$H$121,"○")</f>
        <v>0</v>
      </c>
      <c r="H62" s="123">
        <f>SUMIFS(作業日報!$B$146:$B$165,作業日報!$A$146:$A$165,$A62,作業日報!$D$146:$D$165,"○")+SUMIFS(作業日報!$F$146:$F$165,作業日報!$E$146:$E$165,$A62,作業日報!$H$146:$H$165,"○")</f>
        <v>0</v>
      </c>
      <c r="I62" s="123">
        <f>SUMIFS(作業日報!$B$190:$B$209,作業日報!$A$190:$A$209,$A62,作業日報!$D$190:$D$209,"○")+SUMIFS(作業日報!$F$190:$F$209,作業日報!$E$190:$E$209,$A62,作業日報!$H$190:$H$209,"○")</f>
        <v>0</v>
      </c>
      <c r="J62" s="123">
        <f>SUMIFS(作業日報!$B$234:$B$253,作業日報!$A$234:$A$253,$A62,作業日報!$D$234:$D$253,"○")+SUMIFS(作業日報!$F$234:$F$253,作業日報!$E$234:$E$253,$A62,作業日報!$H$234:$H$253,"○")</f>
        <v>0</v>
      </c>
      <c r="K62" s="123">
        <f>SUMIFS(作業日報!$B$278:$B$297,作業日報!$A$278:$A$297,$A62,作業日報!$D$278:$D$297,"○")+SUMIFS(作業日報!$F$278:$F$297,作業日報!$E$278:$E$297,$A62,作業日報!$H$278:$H$297,"○")</f>
        <v>0</v>
      </c>
      <c r="L62" s="123">
        <f>SUMIFS(作業日報!$B$322:$B$341,作業日報!$A$322:$A$341,$A62,作業日報!$D$322:$D$341,"○")+SUMIFS(作業日報!$F$322:$F$341,作業日報!$E$322:$E$341,$A62,作業日報!$H$322:$H$341,"○")</f>
        <v>0</v>
      </c>
      <c r="M62" s="123">
        <f>SUMIFS(作業日報!$B$366:$B$385,作業日報!$A$366:$A$385,$A62,作業日報!$D$366:$D$385,"○")+SUMIFS(作業日報!$F$366:$F$385,作業日報!$E$366:$E$385,$A62,作業日報!$H$366:$H$385,"○")</f>
        <v>0</v>
      </c>
      <c r="N62" s="123">
        <f>SUMIFS(作業日報!$B$410:$B$429,作業日報!$A$410:$A$429,$A62,作業日報!$D$410:$D$429,"○")+SUMIFS(作業日報!$F$410:$F$429,作業日報!$E$410:$E$429,$A62,作業日報!$H$410:$H$429,"○")</f>
        <v>0</v>
      </c>
      <c r="O62" s="123">
        <f>SUMIFS(作業日報!$B$454:$B$473,作業日報!$A$454:$A$473,$A62,作業日報!$D$454:$D$473,"○")+SUMIFS(作業日報!$F$454:$F$473,作業日報!$E$454:$E$473,$A62,作業日報!$H$454:$H$473,"○")</f>
        <v>0</v>
      </c>
      <c r="P62" s="123">
        <f>SUMIFS(作業日報!$B$498:$B$517,作業日報!$A$498:$A$517,$A62,作業日報!$D$498:$D$517,"○")+SUMIFS(作業日報!$F$498:$F$517,作業日報!$E$498:$E$517,$A62,作業日報!$H$498:$H$517,"○")</f>
        <v>0</v>
      </c>
      <c r="Q62" s="123">
        <f>SUMIFS(作業日報!$B$542:$B$561,作業日報!$A$542:$A$561,$A62,作業日報!$D$542:$D$561,"○")+SUMIFS(作業日報!$F$542:$F$561,作業日報!$E$542:$E$561,$A62,作業日報!$H$542:$H$561,"○")</f>
        <v>0</v>
      </c>
      <c r="R62" s="123">
        <f>SUMIFS(作業日報!$B$586:$B$605,作業日報!$A$586:$A$605,$A62,作業日報!$D$586:$D$605,"○")+SUMIFS(作業日報!$F$586:$F$605,作業日報!$E$586:$E$605,$A62,作業日報!$H$586:$H$605,"○")</f>
        <v>0</v>
      </c>
      <c r="S62" s="131">
        <f>SUMIFS(作業日報!$B$630:$B$649,作業日報!$A$630:$A$649,$A62,作業日報!$D$630:$D$649,"○")+SUMIFS(作業日報!$F$630:$F$649,作業日報!$E$630:$E$649,$A62,作業日報!$H$630:$H$649,"○")</f>
        <v>0</v>
      </c>
    </row>
    <row r="63" spans="1:19" x14ac:dyDescent="0.15">
      <c r="A63" s="130"/>
      <c r="B63" s="37"/>
      <c r="C63" s="131"/>
      <c r="D63" s="137">
        <f>SUMIFS(作業日報!B:B,作業日報!A:A,A63,作業日報!D:D,"○")+SUMIFS(作業日報!F:F,作業日報!E:E,A63,作業日報!H:H,"○")</f>
        <v>0</v>
      </c>
      <c r="E63" s="124">
        <f>SUMIFS(作業日報!$B$14:$B$33,作業日報!$A$14:$A$33,$A63,作業日報!$D$14:$D$33,"○")+SUMIFS(作業日報!$F$14:$F$33,作業日報!$E$14:$E$33,$A63,作業日報!$H$14:$H$33,"○")</f>
        <v>0</v>
      </c>
      <c r="F63" s="123">
        <f>SUMIFS(作業日報!$B$58:$B$77,作業日報!$A$58:$A$77,$A63,作業日報!$D$58:$D$77,"○")+SUMIFS(作業日報!$F$58:$F$77,作業日報!$E$58:$E$77,$A63,作業日報!$H$58:$H$77,"○")</f>
        <v>0</v>
      </c>
      <c r="G63" s="123">
        <f>SUMIFS(作業日報!$B$102:$B$121,作業日報!$A$102:$A$121,$A63,作業日報!$D$102:$D$121,"○")+SUMIFS(作業日報!$F$102:$F$121,作業日報!$E$102:$E$121,$A63,作業日報!$H$102:$H$121,"○")</f>
        <v>0</v>
      </c>
      <c r="H63" s="123">
        <f>SUMIFS(作業日報!$B$146:$B$165,作業日報!$A$146:$A$165,$A63,作業日報!$D$146:$D$165,"○")+SUMIFS(作業日報!$F$146:$F$165,作業日報!$E$146:$E$165,$A63,作業日報!$H$146:$H$165,"○")</f>
        <v>0</v>
      </c>
      <c r="I63" s="123">
        <f>SUMIFS(作業日報!$B$190:$B$209,作業日報!$A$190:$A$209,$A63,作業日報!$D$190:$D$209,"○")+SUMIFS(作業日報!$F$190:$F$209,作業日報!$E$190:$E$209,$A63,作業日報!$H$190:$H$209,"○")</f>
        <v>0</v>
      </c>
      <c r="J63" s="123">
        <f>SUMIFS(作業日報!$B$234:$B$253,作業日報!$A$234:$A$253,$A63,作業日報!$D$234:$D$253,"○")+SUMIFS(作業日報!$F$234:$F$253,作業日報!$E$234:$E$253,$A63,作業日報!$H$234:$H$253,"○")</f>
        <v>0</v>
      </c>
      <c r="K63" s="123">
        <f>SUMIFS(作業日報!$B$278:$B$297,作業日報!$A$278:$A$297,$A63,作業日報!$D$278:$D$297,"○")+SUMIFS(作業日報!$F$278:$F$297,作業日報!$E$278:$E$297,$A63,作業日報!$H$278:$H$297,"○")</f>
        <v>0</v>
      </c>
      <c r="L63" s="123">
        <f>SUMIFS(作業日報!$B$322:$B$341,作業日報!$A$322:$A$341,$A63,作業日報!$D$322:$D$341,"○")+SUMIFS(作業日報!$F$322:$F$341,作業日報!$E$322:$E$341,$A63,作業日報!$H$322:$H$341,"○")</f>
        <v>0</v>
      </c>
      <c r="M63" s="123">
        <f>SUMIFS(作業日報!$B$366:$B$385,作業日報!$A$366:$A$385,$A63,作業日報!$D$366:$D$385,"○")+SUMIFS(作業日報!$F$366:$F$385,作業日報!$E$366:$E$385,$A63,作業日報!$H$366:$H$385,"○")</f>
        <v>0</v>
      </c>
      <c r="N63" s="123">
        <f>SUMIFS(作業日報!$B$410:$B$429,作業日報!$A$410:$A$429,$A63,作業日報!$D$410:$D$429,"○")+SUMIFS(作業日報!$F$410:$F$429,作業日報!$E$410:$E$429,$A63,作業日報!$H$410:$H$429,"○")</f>
        <v>0</v>
      </c>
      <c r="O63" s="123">
        <f>SUMIFS(作業日報!$B$454:$B$473,作業日報!$A$454:$A$473,$A63,作業日報!$D$454:$D$473,"○")+SUMIFS(作業日報!$F$454:$F$473,作業日報!$E$454:$E$473,$A63,作業日報!$H$454:$H$473,"○")</f>
        <v>0</v>
      </c>
      <c r="P63" s="123">
        <f>SUMIFS(作業日報!$B$498:$B$517,作業日報!$A$498:$A$517,$A63,作業日報!$D$498:$D$517,"○")+SUMIFS(作業日報!$F$498:$F$517,作業日報!$E$498:$E$517,$A63,作業日報!$H$498:$H$517,"○")</f>
        <v>0</v>
      </c>
      <c r="Q63" s="123">
        <f>SUMIFS(作業日報!$B$542:$B$561,作業日報!$A$542:$A$561,$A63,作業日報!$D$542:$D$561,"○")+SUMIFS(作業日報!$F$542:$F$561,作業日報!$E$542:$E$561,$A63,作業日報!$H$542:$H$561,"○")</f>
        <v>0</v>
      </c>
      <c r="R63" s="123">
        <f>SUMIFS(作業日報!$B$586:$B$605,作業日報!$A$586:$A$605,$A63,作業日報!$D$586:$D$605,"○")+SUMIFS(作業日報!$F$586:$F$605,作業日報!$E$586:$E$605,$A63,作業日報!$H$586:$H$605,"○")</f>
        <v>0</v>
      </c>
      <c r="S63" s="131">
        <f>SUMIFS(作業日報!$B$630:$B$649,作業日報!$A$630:$A$649,$A63,作業日報!$D$630:$D$649,"○")+SUMIFS(作業日報!$F$630:$F$649,作業日報!$E$630:$E$649,$A63,作業日報!$H$630:$H$649,"○")</f>
        <v>0</v>
      </c>
    </row>
    <row r="64" spans="1:19" x14ac:dyDescent="0.15">
      <c r="A64" s="130"/>
      <c r="B64" s="37"/>
      <c r="C64" s="131"/>
      <c r="D64" s="137">
        <f>SUMIFS(作業日報!B:B,作業日報!A:A,A64,作業日報!D:D,"○")+SUMIFS(作業日報!F:F,作業日報!E:E,A64,作業日報!H:H,"○")</f>
        <v>0</v>
      </c>
      <c r="E64" s="124">
        <f>SUMIFS(作業日報!$B$14:$B$33,作業日報!$A$14:$A$33,$A64,作業日報!$D$14:$D$33,"○")+SUMIFS(作業日報!$F$14:$F$33,作業日報!$E$14:$E$33,$A64,作業日報!$H$14:$H$33,"○")</f>
        <v>0</v>
      </c>
      <c r="F64" s="123">
        <f>SUMIFS(作業日報!$B$58:$B$77,作業日報!$A$58:$A$77,$A64,作業日報!$D$58:$D$77,"○")+SUMIFS(作業日報!$F$58:$F$77,作業日報!$E$58:$E$77,$A64,作業日報!$H$58:$H$77,"○")</f>
        <v>0</v>
      </c>
      <c r="G64" s="123">
        <f>SUMIFS(作業日報!$B$102:$B$121,作業日報!$A$102:$A$121,$A64,作業日報!$D$102:$D$121,"○")+SUMIFS(作業日報!$F$102:$F$121,作業日報!$E$102:$E$121,$A64,作業日報!$H$102:$H$121,"○")</f>
        <v>0</v>
      </c>
      <c r="H64" s="123">
        <f>SUMIFS(作業日報!$B$146:$B$165,作業日報!$A$146:$A$165,$A64,作業日報!$D$146:$D$165,"○")+SUMIFS(作業日報!$F$146:$F$165,作業日報!$E$146:$E$165,$A64,作業日報!$H$146:$H$165,"○")</f>
        <v>0</v>
      </c>
      <c r="I64" s="123">
        <f>SUMIFS(作業日報!$B$190:$B$209,作業日報!$A$190:$A$209,$A64,作業日報!$D$190:$D$209,"○")+SUMIFS(作業日報!$F$190:$F$209,作業日報!$E$190:$E$209,$A64,作業日報!$H$190:$H$209,"○")</f>
        <v>0</v>
      </c>
      <c r="J64" s="123">
        <f>SUMIFS(作業日報!$B$234:$B$253,作業日報!$A$234:$A$253,$A64,作業日報!$D$234:$D$253,"○")+SUMIFS(作業日報!$F$234:$F$253,作業日報!$E$234:$E$253,$A64,作業日報!$H$234:$H$253,"○")</f>
        <v>0</v>
      </c>
      <c r="K64" s="123">
        <f>SUMIFS(作業日報!$B$278:$B$297,作業日報!$A$278:$A$297,$A64,作業日報!$D$278:$D$297,"○")+SUMIFS(作業日報!$F$278:$F$297,作業日報!$E$278:$E$297,$A64,作業日報!$H$278:$H$297,"○")</f>
        <v>0</v>
      </c>
      <c r="L64" s="123">
        <f>SUMIFS(作業日報!$B$322:$B$341,作業日報!$A$322:$A$341,$A64,作業日報!$D$322:$D$341,"○")+SUMIFS(作業日報!$F$322:$F$341,作業日報!$E$322:$E$341,$A64,作業日報!$H$322:$H$341,"○")</f>
        <v>0</v>
      </c>
      <c r="M64" s="123">
        <f>SUMIFS(作業日報!$B$366:$B$385,作業日報!$A$366:$A$385,$A64,作業日報!$D$366:$D$385,"○")+SUMIFS(作業日報!$F$366:$F$385,作業日報!$E$366:$E$385,$A64,作業日報!$H$366:$H$385,"○")</f>
        <v>0</v>
      </c>
      <c r="N64" s="123">
        <f>SUMIFS(作業日報!$B$410:$B$429,作業日報!$A$410:$A$429,$A64,作業日報!$D$410:$D$429,"○")+SUMIFS(作業日報!$F$410:$F$429,作業日報!$E$410:$E$429,$A64,作業日報!$H$410:$H$429,"○")</f>
        <v>0</v>
      </c>
      <c r="O64" s="123">
        <f>SUMIFS(作業日報!$B$454:$B$473,作業日報!$A$454:$A$473,$A64,作業日報!$D$454:$D$473,"○")+SUMIFS(作業日報!$F$454:$F$473,作業日報!$E$454:$E$473,$A64,作業日報!$H$454:$H$473,"○")</f>
        <v>0</v>
      </c>
      <c r="P64" s="123">
        <f>SUMIFS(作業日報!$B$498:$B$517,作業日報!$A$498:$A$517,$A64,作業日報!$D$498:$D$517,"○")+SUMIFS(作業日報!$F$498:$F$517,作業日報!$E$498:$E$517,$A64,作業日報!$H$498:$H$517,"○")</f>
        <v>0</v>
      </c>
      <c r="Q64" s="123">
        <f>SUMIFS(作業日報!$B$542:$B$561,作業日報!$A$542:$A$561,$A64,作業日報!$D$542:$D$561,"○")+SUMIFS(作業日報!$F$542:$F$561,作業日報!$E$542:$E$561,$A64,作業日報!$H$542:$H$561,"○")</f>
        <v>0</v>
      </c>
      <c r="R64" s="123">
        <f>SUMIFS(作業日報!$B$586:$B$605,作業日報!$A$586:$A$605,$A64,作業日報!$D$586:$D$605,"○")+SUMIFS(作業日報!$F$586:$F$605,作業日報!$E$586:$E$605,$A64,作業日報!$H$586:$H$605,"○")</f>
        <v>0</v>
      </c>
      <c r="S64" s="131">
        <f>SUMIFS(作業日報!$B$630:$B$649,作業日報!$A$630:$A$649,$A64,作業日報!$D$630:$D$649,"○")+SUMIFS(作業日報!$F$630:$F$649,作業日報!$E$630:$E$649,$A64,作業日報!$H$630:$H$649,"○")</f>
        <v>0</v>
      </c>
    </row>
    <row r="65" spans="1:19" x14ac:dyDescent="0.15">
      <c r="A65" s="130"/>
      <c r="B65" s="37"/>
      <c r="C65" s="131"/>
      <c r="D65" s="137">
        <f>SUMIFS(作業日報!B:B,作業日報!A:A,A65,作業日報!D:D,"○")+SUMIFS(作業日報!F:F,作業日報!E:E,A65,作業日報!H:H,"○")</f>
        <v>0</v>
      </c>
      <c r="E65" s="124">
        <f>SUMIFS(作業日報!$B$14:$B$33,作業日報!$A$14:$A$33,$A65,作業日報!$D$14:$D$33,"○")+SUMIFS(作業日報!$F$14:$F$33,作業日報!$E$14:$E$33,$A65,作業日報!$H$14:$H$33,"○")</f>
        <v>0</v>
      </c>
      <c r="F65" s="123">
        <f>SUMIFS(作業日報!$B$58:$B$77,作業日報!$A$58:$A$77,$A65,作業日報!$D$58:$D$77,"○")+SUMIFS(作業日報!$F$58:$F$77,作業日報!$E$58:$E$77,$A65,作業日報!$H$58:$H$77,"○")</f>
        <v>0</v>
      </c>
      <c r="G65" s="123">
        <f>SUMIFS(作業日報!$B$102:$B$121,作業日報!$A$102:$A$121,$A65,作業日報!$D$102:$D$121,"○")+SUMIFS(作業日報!$F$102:$F$121,作業日報!$E$102:$E$121,$A65,作業日報!$H$102:$H$121,"○")</f>
        <v>0</v>
      </c>
      <c r="H65" s="123">
        <f>SUMIFS(作業日報!$B$146:$B$165,作業日報!$A$146:$A$165,$A65,作業日報!$D$146:$D$165,"○")+SUMIFS(作業日報!$F$146:$F$165,作業日報!$E$146:$E$165,$A65,作業日報!$H$146:$H$165,"○")</f>
        <v>0</v>
      </c>
      <c r="I65" s="123">
        <f>SUMIFS(作業日報!$B$190:$B$209,作業日報!$A$190:$A$209,$A65,作業日報!$D$190:$D$209,"○")+SUMIFS(作業日報!$F$190:$F$209,作業日報!$E$190:$E$209,$A65,作業日報!$H$190:$H$209,"○")</f>
        <v>0</v>
      </c>
      <c r="J65" s="123">
        <f>SUMIFS(作業日報!$B$234:$B$253,作業日報!$A$234:$A$253,$A65,作業日報!$D$234:$D$253,"○")+SUMIFS(作業日報!$F$234:$F$253,作業日報!$E$234:$E$253,$A65,作業日報!$H$234:$H$253,"○")</f>
        <v>0</v>
      </c>
      <c r="K65" s="123">
        <f>SUMIFS(作業日報!$B$278:$B$297,作業日報!$A$278:$A$297,$A65,作業日報!$D$278:$D$297,"○")+SUMIFS(作業日報!$F$278:$F$297,作業日報!$E$278:$E$297,$A65,作業日報!$H$278:$H$297,"○")</f>
        <v>0</v>
      </c>
      <c r="L65" s="123">
        <f>SUMIFS(作業日報!$B$322:$B$341,作業日報!$A$322:$A$341,$A65,作業日報!$D$322:$D$341,"○")+SUMIFS(作業日報!$F$322:$F$341,作業日報!$E$322:$E$341,$A65,作業日報!$H$322:$H$341,"○")</f>
        <v>0</v>
      </c>
      <c r="M65" s="123">
        <f>SUMIFS(作業日報!$B$366:$B$385,作業日報!$A$366:$A$385,$A65,作業日報!$D$366:$D$385,"○")+SUMIFS(作業日報!$F$366:$F$385,作業日報!$E$366:$E$385,$A65,作業日報!$H$366:$H$385,"○")</f>
        <v>0</v>
      </c>
      <c r="N65" s="123">
        <f>SUMIFS(作業日報!$B$410:$B$429,作業日報!$A$410:$A$429,$A65,作業日報!$D$410:$D$429,"○")+SUMIFS(作業日報!$F$410:$F$429,作業日報!$E$410:$E$429,$A65,作業日報!$H$410:$H$429,"○")</f>
        <v>0</v>
      </c>
      <c r="O65" s="123">
        <f>SUMIFS(作業日報!$B$454:$B$473,作業日報!$A$454:$A$473,$A65,作業日報!$D$454:$D$473,"○")+SUMIFS(作業日報!$F$454:$F$473,作業日報!$E$454:$E$473,$A65,作業日報!$H$454:$H$473,"○")</f>
        <v>0</v>
      </c>
      <c r="P65" s="123">
        <f>SUMIFS(作業日報!$B$498:$B$517,作業日報!$A$498:$A$517,$A65,作業日報!$D$498:$D$517,"○")+SUMIFS(作業日報!$F$498:$F$517,作業日報!$E$498:$E$517,$A65,作業日報!$H$498:$H$517,"○")</f>
        <v>0</v>
      </c>
      <c r="Q65" s="123">
        <f>SUMIFS(作業日報!$B$542:$B$561,作業日報!$A$542:$A$561,$A65,作業日報!$D$542:$D$561,"○")+SUMIFS(作業日報!$F$542:$F$561,作業日報!$E$542:$E$561,$A65,作業日報!$H$542:$H$561,"○")</f>
        <v>0</v>
      </c>
      <c r="R65" s="123">
        <f>SUMIFS(作業日報!$B$586:$B$605,作業日報!$A$586:$A$605,$A65,作業日報!$D$586:$D$605,"○")+SUMIFS(作業日報!$F$586:$F$605,作業日報!$E$586:$E$605,$A65,作業日報!$H$586:$H$605,"○")</f>
        <v>0</v>
      </c>
      <c r="S65" s="131">
        <f>SUMIFS(作業日報!$B$630:$B$649,作業日報!$A$630:$A$649,$A65,作業日報!$D$630:$D$649,"○")+SUMIFS(作業日報!$F$630:$F$649,作業日報!$E$630:$E$649,$A65,作業日報!$H$630:$H$649,"○")</f>
        <v>0</v>
      </c>
    </row>
    <row r="66" spans="1:19" x14ac:dyDescent="0.15">
      <c r="A66" s="130"/>
      <c r="B66" s="37"/>
      <c r="C66" s="131"/>
      <c r="D66" s="137">
        <f>SUMIFS(作業日報!B:B,作業日報!A:A,A66,作業日報!D:D,"○")+SUMIFS(作業日報!F:F,作業日報!E:E,A66,作業日報!H:H,"○")</f>
        <v>0</v>
      </c>
      <c r="E66" s="124">
        <f>SUMIFS(作業日報!$B$14:$B$33,作業日報!$A$14:$A$33,$A66,作業日報!$D$14:$D$33,"○")+SUMIFS(作業日報!$F$14:$F$33,作業日報!$E$14:$E$33,$A66,作業日報!$H$14:$H$33,"○")</f>
        <v>0</v>
      </c>
      <c r="F66" s="123">
        <f>SUMIFS(作業日報!$B$58:$B$77,作業日報!$A$58:$A$77,$A66,作業日報!$D$58:$D$77,"○")+SUMIFS(作業日報!$F$58:$F$77,作業日報!$E$58:$E$77,$A66,作業日報!$H$58:$H$77,"○")</f>
        <v>0</v>
      </c>
      <c r="G66" s="123">
        <f>SUMIFS(作業日報!$B$102:$B$121,作業日報!$A$102:$A$121,$A66,作業日報!$D$102:$D$121,"○")+SUMIFS(作業日報!$F$102:$F$121,作業日報!$E$102:$E$121,$A66,作業日報!$H$102:$H$121,"○")</f>
        <v>0</v>
      </c>
      <c r="H66" s="123">
        <f>SUMIFS(作業日報!$B$146:$B$165,作業日報!$A$146:$A$165,$A66,作業日報!$D$146:$D$165,"○")+SUMIFS(作業日報!$F$146:$F$165,作業日報!$E$146:$E$165,$A66,作業日報!$H$146:$H$165,"○")</f>
        <v>0</v>
      </c>
      <c r="I66" s="123">
        <f>SUMIFS(作業日報!$B$190:$B$209,作業日報!$A$190:$A$209,$A66,作業日報!$D$190:$D$209,"○")+SUMIFS(作業日報!$F$190:$F$209,作業日報!$E$190:$E$209,$A66,作業日報!$H$190:$H$209,"○")</f>
        <v>0</v>
      </c>
      <c r="J66" s="123">
        <f>SUMIFS(作業日報!$B$234:$B$253,作業日報!$A$234:$A$253,$A66,作業日報!$D$234:$D$253,"○")+SUMIFS(作業日報!$F$234:$F$253,作業日報!$E$234:$E$253,$A66,作業日報!$H$234:$H$253,"○")</f>
        <v>0</v>
      </c>
      <c r="K66" s="123">
        <f>SUMIFS(作業日報!$B$278:$B$297,作業日報!$A$278:$A$297,$A66,作業日報!$D$278:$D$297,"○")+SUMIFS(作業日報!$F$278:$F$297,作業日報!$E$278:$E$297,$A66,作業日報!$H$278:$H$297,"○")</f>
        <v>0</v>
      </c>
      <c r="L66" s="123">
        <f>SUMIFS(作業日報!$B$322:$B$341,作業日報!$A$322:$A$341,$A66,作業日報!$D$322:$D$341,"○")+SUMIFS(作業日報!$F$322:$F$341,作業日報!$E$322:$E$341,$A66,作業日報!$H$322:$H$341,"○")</f>
        <v>0</v>
      </c>
      <c r="M66" s="123">
        <f>SUMIFS(作業日報!$B$366:$B$385,作業日報!$A$366:$A$385,$A66,作業日報!$D$366:$D$385,"○")+SUMIFS(作業日報!$F$366:$F$385,作業日報!$E$366:$E$385,$A66,作業日報!$H$366:$H$385,"○")</f>
        <v>0</v>
      </c>
      <c r="N66" s="123">
        <f>SUMIFS(作業日報!$B$410:$B$429,作業日報!$A$410:$A$429,$A66,作業日報!$D$410:$D$429,"○")+SUMIFS(作業日報!$F$410:$F$429,作業日報!$E$410:$E$429,$A66,作業日報!$H$410:$H$429,"○")</f>
        <v>0</v>
      </c>
      <c r="O66" s="123">
        <f>SUMIFS(作業日報!$B$454:$B$473,作業日報!$A$454:$A$473,$A66,作業日報!$D$454:$D$473,"○")+SUMIFS(作業日報!$F$454:$F$473,作業日報!$E$454:$E$473,$A66,作業日報!$H$454:$H$473,"○")</f>
        <v>0</v>
      </c>
      <c r="P66" s="123">
        <f>SUMIFS(作業日報!$B$498:$B$517,作業日報!$A$498:$A$517,$A66,作業日報!$D$498:$D$517,"○")+SUMIFS(作業日報!$F$498:$F$517,作業日報!$E$498:$E$517,$A66,作業日報!$H$498:$H$517,"○")</f>
        <v>0</v>
      </c>
      <c r="Q66" s="123">
        <f>SUMIFS(作業日報!$B$542:$B$561,作業日報!$A$542:$A$561,$A66,作業日報!$D$542:$D$561,"○")+SUMIFS(作業日報!$F$542:$F$561,作業日報!$E$542:$E$561,$A66,作業日報!$H$542:$H$561,"○")</f>
        <v>0</v>
      </c>
      <c r="R66" s="123">
        <f>SUMIFS(作業日報!$B$586:$B$605,作業日報!$A$586:$A$605,$A66,作業日報!$D$586:$D$605,"○")+SUMIFS(作業日報!$F$586:$F$605,作業日報!$E$586:$E$605,$A66,作業日報!$H$586:$H$605,"○")</f>
        <v>0</v>
      </c>
      <c r="S66" s="131">
        <f>SUMIFS(作業日報!$B$630:$B$649,作業日報!$A$630:$A$649,$A66,作業日報!$D$630:$D$649,"○")+SUMIFS(作業日報!$F$630:$F$649,作業日報!$E$630:$E$649,$A66,作業日報!$H$630:$H$649,"○")</f>
        <v>0</v>
      </c>
    </row>
    <row r="67" spans="1:19" x14ac:dyDescent="0.15">
      <c r="A67" s="130"/>
      <c r="B67" s="37"/>
      <c r="C67" s="131"/>
      <c r="D67" s="137">
        <f>SUMIFS(作業日報!B:B,作業日報!A:A,A67,作業日報!D:D,"○")+SUMIFS(作業日報!F:F,作業日報!E:E,A67,作業日報!H:H,"○")</f>
        <v>0</v>
      </c>
      <c r="E67" s="124">
        <f>SUMIFS(作業日報!$B$14:$B$33,作業日報!$A$14:$A$33,$A67,作業日報!$D$14:$D$33,"○")+SUMIFS(作業日報!$F$14:$F$33,作業日報!$E$14:$E$33,$A67,作業日報!$H$14:$H$33,"○")</f>
        <v>0</v>
      </c>
      <c r="F67" s="123">
        <f>SUMIFS(作業日報!$B$58:$B$77,作業日報!$A$58:$A$77,$A67,作業日報!$D$58:$D$77,"○")+SUMIFS(作業日報!$F$58:$F$77,作業日報!$E$58:$E$77,$A67,作業日報!$H$58:$H$77,"○")</f>
        <v>0</v>
      </c>
      <c r="G67" s="123">
        <f>SUMIFS(作業日報!$B$102:$B$121,作業日報!$A$102:$A$121,$A67,作業日報!$D$102:$D$121,"○")+SUMIFS(作業日報!$F$102:$F$121,作業日報!$E$102:$E$121,$A67,作業日報!$H$102:$H$121,"○")</f>
        <v>0</v>
      </c>
      <c r="H67" s="123">
        <f>SUMIFS(作業日報!$B$146:$B$165,作業日報!$A$146:$A$165,$A67,作業日報!$D$146:$D$165,"○")+SUMIFS(作業日報!$F$146:$F$165,作業日報!$E$146:$E$165,$A67,作業日報!$H$146:$H$165,"○")</f>
        <v>0</v>
      </c>
      <c r="I67" s="123">
        <f>SUMIFS(作業日報!$B$190:$B$209,作業日報!$A$190:$A$209,$A67,作業日報!$D$190:$D$209,"○")+SUMIFS(作業日報!$F$190:$F$209,作業日報!$E$190:$E$209,$A67,作業日報!$H$190:$H$209,"○")</f>
        <v>0</v>
      </c>
      <c r="J67" s="123">
        <f>SUMIFS(作業日報!$B$234:$B$253,作業日報!$A$234:$A$253,$A67,作業日報!$D$234:$D$253,"○")+SUMIFS(作業日報!$F$234:$F$253,作業日報!$E$234:$E$253,$A67,作業日報!$H$234:$H$253,"○")</f>
        <v>0</v>
      </c>
      <c r="K67" s="123">
        <f>SUMIFS(作業日報!$B$278:$B$297,作業日報!$A$278:$A$297,$A67,作業日報!$D$278:$D$297,"○")+SUMIFS(作業日報!$F$278:$F$297,作業日報!$E$278:$E$297,$A67,作業日報!$H$278:$H$297,"○")</f>
        <v>0</v>
      </c>
      <c r="L67" s="123">
        <f>SUMIFS(作業日報!$B$322:$B$341,作業日報!$A$322:$A$341,$A67,作業日報!$D$322:$D$341,"○")+SUMIFS(作業日報!$F$322:$F$341,作業日報!$E$322:$E$341,$A67,作業日報!$H$322:$H$341,"○")</f>
        <v>0</v>
      </c>
      <c r="M67" s="123">
        <f>SUMIFS(作業日報!$B$366:$B$385,作業日報!$A$366:$A$385,$A67,作業日報!$D$366:$D$385,"○")+SUMIFS(作業日報!$F$366:$F$385,作業日報!$E$366:$E$385,$A67,作業日報!$H$366:$H$385,"○")</f>
        <v>0</v>
      </c>
      <c r="N67" s="123">
        <f>SUMIFS(作業日報!$B$410:$B$429,作業日報!$A$410:$A$429,$A67,作業日報!$D$410:$D$429,"○")+SUMIFS(作業日報!$F$410:$F$429,作業日報!$E$410:$E$429,$A67,作業日報!$H$410:$H$429,"○")</f>
        <v>0</v>
      </c>
      <c r="O67" s="123">
        <f>SUMIFS(作業日報!$B$454:$B$473,作業日報!$A$454:$A$473,$A67,作業日報!$D$454:$D$473,"○")+SUMIFS(作業日報!$F$454:$F$473,作業日報!$E$454:$E$473,$A67,作業日報!$H$454:$H$473,"○")</f>
        <v>0</v>
      </c>
      <c r="P67" s="123">
        <f>SUMIFS(作業日報!$B$498:$B$517,作業日報!$A$498:$A$517,$A67,作業日報!$D$498:$D$517,"○")+SUMIFS(作業日報!$F$498:$F$517,作業日報!$E$498:$E$517,$A67,作業日報!$H$498:$H$517,"○")</f>
        <v>0</v>
      </c>
      <c r="Q67" s="123">
        <f>SUMIFS(作業日報!$B$542:$B$561,作業日報!$A$542:$A$561,$A67,作業日報!$D$542:$D$561,"○")+SUMIFS(作業日報!$F$542:$F$561,作業日報!$E$542:$E$561,$A67,作業日報!$H$542:$H$561,"○")</f>
        <v>0</v>
      </c>
      <c r="R67" s="123">
        <f>SUMIFS(作業日報!$B$586:$B$605,作業日報!$A$586:$A$605,$A67,作業日報!$D$586:$D$605,"○")+SUMIFS(作業日報!$F$586:$F$605,作業日報!$E$586:$E$605,$A67,作業日報!$H$586:$H$605,"○")</f>
        <v>0</v>
      </c>
      <c r="S67" s="131">
        <f>SUMIFS(作業日報!$B$630:$B$649,作業日報!$A$630:$A$649,$A67,作業日報!$D$630:$D$649,"○")+SUMIFS(作業日報!$F$630:$F$649,作業日報!$E$630:$E$649,$A67,作業日報!$H$630:$H$649,"○")</f>
        <v>0</v>
      </c>
    </row>
    <row r="68" spans="1:19" x14ac:dyDescent="0.15">
      <c r="A68" s="130"/>
      <c r="B68" s="37"/>
      <c r="C68" s="131"/>
      <c r="D68" s="137">
        <f>SUMIFS(作業日報!B:B,作業日報!A:A,A68,作業日報!D:D,"○")+SUMIFS(作業日報!F:F,作業日報!E:E,A68,作業日報!H:H,"○")</f>
        <v>0</v>
      </c>
      <c r="E68" s="124">
        <f>SUMIFS(作業日報!$B$14:$B$33,作業日報!$A$14:$A$33,$A68,作業日報!$D$14:$D$33,"○")+SUMIFS(作業日報!$F$14:$F$33,作業日報!$E$14:$E$33,$A68,作業日報!$H$14:$H$33,"○")</f>
        <v>0</v>
      </c>
      <c r="F68" s="123">
        <f>SUMIFS(作業日報!$B$58:$B$77,作業日報!$A$58:$A$77,$A68,作業日報!$D$58:$D$77,"○")+SUMIFS(作業日報!$F$58:$F$77,作業日報!$E$58:$E$77,$A68,作業日報!$H$58:$H$77,"○")</f>
        <v>0</v>
      </c>
      <c r="G68" s="123">
        <f>SUMIFS(作業日報!$B$102:$B$121,作業日報!$A$102:$A$121,$A68,作業日報!$D$102:$D$121,"○")+SUMIFS(作業日報!$F$102:$F$121,作業日報!$E$102:$E$121,$A68,作業日報!$H$102:$H$121,"○")</f>
        <v>0</v>
      </c>
      <c r="H68" s="123">
        <f>SUMIFS(作業日報!$B$146:$B$165,作業日報!$A$146:$A$165,$A68,作業日報!$D$146:$D$165,"○")+SUMIFS(作業日報!$F$146:$F$165,作業日報!$E$146:$E$165,$A68,作業日報!$H$146:$H$165,"○")</f>
        <v>0</v>
      </c>
      <c r="I68" s="123">
        <f>SUMIFS(作業日報!$B$190:$B$209,作業日報!$A$190:$A$209,$A68,作業日報!$D$190:$D$209,"○")+SUMIFS(作業日報!$F$190:$F$209,作業日報!$E$190:$E$209,$A68,作業日報!$H$190:$H$209,"○")</f>
        <v>0</v>
      </c>
      <c r="J68" s="123">
        <f>SUMIFS(作業日報!$B$234:$B$253,作業日報!$A$234:$A$253,$A68,作業日報!$D$234:$D$253,"○")+SUMIFS(作業日報!$F$234:$F$253,作業日報!$E$234:$E$253,$A68,作業日報!$H$234:$H$253,"○")</f>
        <v>0</v>
      </c>
      <c r="K68" s="123">
        <f>SUMIFS(作業日報!$B$278:$B$297,作業日報!$A$278:$A$297,$A68,作業日報!$D$278:$D$297,"○")+SUMIFS(作業日報!$F$278:$F$297,作業日報!$E$278:$E$297,$A68,作業日報!$H$278:$H$297,"○")</f>
        <v>0</v>
      </c>
      <c r="L68" s="123">
        <f>SUMIFS(作業日報!$B$322:$B$341,作業日報!$A$322:$A$341,$A68,作業日報!$D$322:$D$341,"○")+SUMIFS(作業日報!$F$322:$F$341,作業日報!$E$322:$E$341,$A68,作業日報!$H$322:$H$341,"○")</f>
        <v>0</v>
      </c>
      <c r="M68" s="123">
        <f>SUMIFS(作業日報!$B$366:$B$385,作業日報!$A$366:$A$385,$A68,作業日報!$D$366:$D$385,"○")+SUMIFS(作業日報!$F$366:$F$385,作業日報!$E$366:$E$385,$A68,作業日報!$H$366:$H$385,"○")</f>
        <v>0</v>
      </c>
      <c r="N68" s="123">
        <f>SUMIFS(作業日報!$B$410:$B$429,作業日報!$A$410:$A$429,$A68,作業日報!$D$410:$D$429,"○")+SUMIFS(作業日報!$F$410:$F$429,作業日報!$E$410:$E$429,$A68,作業日報!$H$410:$H$429,"○")</f>
        <v>0</v>
      </c>
      <c r="O68" s="123">
        <f>SUMIFS(作業日報!$B$454:$B$473,作業日報!$A$454:$A$473,$A68,作業日報!$D$454:$D$473,"○")+SUMIFS(作業日報!$F$454:$F$473,作業日報!$E$454:$E$473,$A68,作業日報!$H$454:$H$473,"○")</f>
        <v>0</v>
      </c>
      <c r="P68" s="123">
        <f>SUMIFS(作業日報!$B$498:$B$517,作業日報!$A$498:$A$517,$A68,作業日報!$D$498:$D$517,"○")+SUMIFS(作業日報!$F$498:$F$517,作業日報!$E$498:$E$517,$A68,作業日報!$H$498:$H$517,"○")</f>
        <v>0</v>
      </c>
      <c r="Q68" s="123">
        <f>SUMIFS(作業日報!$B$542:$B$561,作業日報!$A$542:$A$561,$A68,作業日報!$D$542:$D$561,"○")+SUMIFS(作業日報!$F$542:$F$561,作業日報!$E$542:$E$561,$A68,作業日報!$H$542:$H$561,"○")</f>
        <v>0</v>
      </c>
      <c r="R68" s="123">
        <f>SUMIFS(作業日報!$B$586:$B$605,作業日報!$A$586:$A$605,$A68,作業日報!$D$586:$D$605,"○")+SUMIFS(作業日報!$F$586:$F$605,作業日報!$E$586:$E$605,$A68,作業日報!$H$586:$H$605,"○")</f>
        <v>0</v>
      </c>
      <c r="S68" s="131">
        <f>SUMIFS(作業日報!$B$630:$B$649,作業日報!$A$630:$A$649,$A68,作業日報!$D$630:$D$649,"○")+SUMIFS(作業日報!$F$630:$F$649,作業日報!$E$630:$E$649,$A68,作業日報!$H$630:$H$649,"○")</f>
        <v>0</v>
      </c>
    </row>
    <row r="69" spans="1:19" x14ac:dyDescent="0.15">
      <c r="A69" s="130"/>
      <c r="B69" s="37"/>
      <c r="C69" s="131"/>
      <c r="D69" s="137">
        <f>SUMIFS(作業日報!B:B,作業日報!A:A,A69,作業日報!D:D,"○")+SUMIFS(作業日報!F:F,作業日報!E:E,A69,作業日報!H:H,"○")</f>
        <v>0</v>
      </c>
      <c r="E69" s="124">
        <f>SUMIFS(作業日報!$B$14:$B$33,作業日報!$A$14:$A$33,$A69,作業日報!$D$14:$D$33,"○")+SUMIFS(作業日報!$F$14:$F$33,作業日報!$E$14:$E$33,$A69,作業日報!$H$14:$H$33,"○")</f>
        <v>0</v>
      </c>
      <c r="F69" s="123">
        <f>SUMIFS(作業日報!$B$58:$B$77,作業日報!$A$58:$A$77,$A69,作業日報!$D$58:$D$77,"○")+SUMIFS(作業日報!$F$58:$F$77,作業日報!$E$58:$E$77,$A69,作業日報!$H$58:$H$77,"○")</f>
        <v>0</v>
      </c>
      <c r="G69" s="123">
        <f>SUMIFS(作業日報!$B$102:$B$121,作業日報!$A$102:$A$121,$A69,作業日報!$D$102:$D$121,"○")+SUMIFS(作業日報!$F$102:$F$121,作業日報!$E$102:$E$121,$A69,作業日報!$H$102:$H$121,"○")</f>
        <v>0</v>
      </c>
      <c r="H69" s="123">
        <f>SUMIFS(作業日報!$B$146:$B$165,作業日報!$A$146:$A$165,$A69,作業日報!$D$146:$D$165,"○")+SUMIFS(作業日報!$F$146:$F$165,作業日報!$E$146:$E$165,$A69,作業日報!$H$146:$H$165,"○")</f>
        <v>0</v>
      </c>
      <c r="I69" s="123">
        <f>SUMIFS(作業日報!$B$190:$B$209,作業日報!$A$190:$A$209,$A69,作業日報!$D$190:$D$209,"○")+SUMIFS(作業日報!$F$190:$F$209,作業日報!$E$190:$E$209,$A69,作業日報!$H$190:$H$209,"○")</f>
        <v>0</v>
      </c>
      <c r="J69" s="123">
        <f>SUMIFS(作業日報!$B$234:$B$253,作業日報!$A$234:$A$253,$A69,作業日報!$D$234:$D$253,"○")+SUMIFS(作業日報!$F$234:$F$253,作業日報!$E$234:$E$253,$A69,作業日報!$H$234:$H$253,"○")</f>
        <v>0</v>
      </c>
      <c r="K69" s="123">
        <f>SUMIFS(作業日報!$B$278:$B$297,作業日報!$A$278:$A$297,$A69,作業日報!$D$278:$D$297,"○")+SUMIFS(作業日報!$F$278:$F$297,作業日報!$E$278:$E$297,$A69,作業日報!$H$278:$H$297,"○")</f>
        <v>0</v>
      </c>
      <c r="L69" s="123">
        <f>SUMIFS(作業日報!$B$322:$B$341,作業日報!$A$322:$A$341,$A69,作業日報!$D$322:$D$341,"○")+SUMIFS(作業日報!$F$322:$F$341,作業日報!$E$322:$E$341,$A69,作業日報!$H$322:$H$341,"○")</f>
        <v>0</v>
      </c>
      <c r="M69" s="123">
        <f>SUMIFS(作業日報!$B$366:$B$385,作業日報!$A$366:$A$385,$A69,作業日報!$D$366:$D$385,"○")+SUMIFS(作業日報!$F$366:$F$385,作業日報!$E$366:$E$385,$A69,作業日報!$H$366:$H$385,"○")</f>
        <v>0</v>
      </c>
      <c r="N69" s="123">
        <f>SUMIFS(作業日報!$B$410:$B$429,作業日報!$A$410:$A$429,$A69,作業日報!$D$410:$D$429,"○")+SUMIFS(作業日報!$F$410:$F$429,作業日報!$E$410:$E$429,$A69,作業日報!$H$410:$H$429,"○")</f>
        <v>0</v>
      </c>
      <c r="O69" s="123">
        <f>SUMIFS(作業日報!$B$454:$B$473,作業日報!$A$454:$A$473,$A69,作業日報!$D$454:$D$473,"○")+SUMIFS(作業日報!$F$454:$F$473,作業日報!$E$454:$E$473,$A69,作業日報!$H$454:$H$473,"○")</f>
        <v>0</v>
      </c>
      <c r="P69" s="123">
        <f>SUMIFS(作業日報!$B$498:$B$517,作業日報!$A$498:$A$517,$A69,作業日報!$D$498:$D$517,"○")+SUMIFS(作業日報!$F$498:$F$517,作業日報!$E$498:$E$517,$A69,作業日報!$H$498:$H$517,"○")</f>
        <v>0</v>
      </c>
      <c r="Q69" s="123">
        <f>SUMIFS(作業日報!$B$542:$B$561,作業日報!$A$542:$A$561,$A69,作業日報!$D$542:$D$561,"○")+SUMIFS(作業日報!$F$542:$F$561,作業日報!$E$542:$E$561,$A69,作業日報!$H$542:$H$561,"○")</f>
        <v>0</v>
      </c>
      <c r="R69" s="123">
        <f>SUMIFS(作業日報!$B$586:$B$605,作業日報!$A$586:$A$605,$A69,作業日報!$D$586:$D$605,"○")+SUMIFS(作業日報!$F$586:$F$605,作業日報!$E$586:$E$605,$A69,作業日報!$H$586:$H$605,"○")</f>
        <v>0</v>
      </c>
      <c r="S69" s="131">
        <f>SUMIFS(作業日報!$B$630:$B$649,作業日報!$A$630:$A$649,$A69,作業日報!$D$630:$D$649,"○")+SUMIFS(作業日報!$F$630:$F$649,作業日報!$E$630:$E$649,$A69,作業日報!$H$630:$H$649,"○")</f>
        <v>0</v>
      </c>
    </row>
    <row r="70" spans="1:19" x14ac:dyDescent="0.15">
      <c r="A70" s="130"/>
      <c r="B70" s="37"/>
      <c r="C70" s="131"/>
      <c r="D70" s="137">
        <f>SUMIFS(作業日報!B:B,作業日報!A:A,A70,作業日報!D:D,"○")+SUMIFS(作業日報!F:F,作業日報!E:E,A70,作業日報!H:H,"○")</f>
        <v>0</v>
      </c>
      <c r="E70" s="124">
        <f>SUMIFS(作業日報!$B$14:$B$33,作業日報!$A$14:$A$33,$A70,作業日報!$D$14:$D$33,"○")+SUMIFS(作業日報!$F$14:$F$33,作業日報!$E$14:$E$33,$A70,作業日報!$H$14:$H$33,"○")</f>
        <v>0</v>
      </c>
      <c r="F70" s="123">
        <f>SUMIFS(作業日報!$B$58:$B$77,作業日報!$A$58:$A$77,$A70,作業日報!$D$58:$D$77,"○")+SUMIFS(作業日報!$F$58:$F$77,作業日報!$E$58:$E$77,$A70,作業日報!$H$58:$H$77,"○")</f>
        <v>0</v>
      </c>
      <c r="G70" s="123">
        <f>SUMIFS(作業日報!$B$102:$B$121,作業日報!$A$102:$A$121,$A70,作業日報!$D$102:$D$121,"○")+SUMIFS(作業日報!$F$102:$F$121,作業日報!$E$102:$E$121,$A70,作業日報!$H$102:$H$121,"○")</f>
        <v>0</v>
      </c>
      <c r="H70" s="123">
        <f>SUMIFS(作業日報!$B$146:$B$165,作業日報!$A$146:$A$165,$A70,作業日報!$D$146:$D$165,"○")+SUMIFS(作業日報!$F$146:$F$165,作業日報!$E$146:$E$165,$A70,作業日報!$H$146:$H$165,"○")</f>
        <v>0</v>
      </c>
      <c r="I70" s="123">
        <f>SUMIFS(作業日報!$B$190:$B$209,作業日報!$A$190:$A$209,$A70,作業日報!$D$190:$D$209,"○")+SUMIFS(作業日報!$F$190:$F$209,作業日報!$E$190:$E$209,$A70,作業日報!$H$190:$H$209,"○")</f>
        <v>0</v>
      </c>
      <c r="J70" s="123">
        <f>SUMIFS(作業日報!$B$234:$B$253,作業日報!$A$234:$A$253,$A70,作業日報!$D$234:$D$253,"○")+SUMIFS(作業日報!$F$234:$F$253,作業日報!$E$234:$E$253,$A70,作業日報!$H$234:$H$253,"○")</f>
        <v>0</v>
      </c>
      <c r="K70" s="123">
        <f>SUMIFS(作業日報!$B$278:$B$297,作業日報!$A$278:$A$297,$A70,作業日報!$D$278:$D$297,"○")+SUMIFS(作業日報!$F$278:$F$297,作業日報!$E$278:$E$297,$A70,作業日報!$H$278:$H$297,"○")</f>
        <v>0</v>
      </c>
      <c r="L70" s="123">
        <f>SUMIFS(作業日報!$B$322:$B$341,作業日報!$A$322:$A$341,$A70,作業日報!$D$322:$D$341,"○")+SUMIFS(作業日報!$F$322:$F$341,作業日報!$E$322:$E$341,$A70,作業日報!$H$322:$H$341,"○")</f>
        <v>0</v>
      </c>
      <c r="M70" s="123">
        <f>SUMIFS(作業日報!$B$366:$B$385,作業日報!$A$366:$A$385,$A70,作業日報!$D$366:$D$385,"○")+SUMIFS(作業日報!$F$366:$F$385,作業日報!$E$366:$E$385,$A70,作業日報!$H$366:$H$385,"○")</f>
        <v>0</v>
      </c>
      <c r="N70" s="123">
        <f>SUMIFS(作業日報!$B$410:$B$429,作業日報!$A$410:$A$429,$A70,作業日報!$D$410:$D$429,"○")+SUMIFS(作業日報!$F$410:$F$429,作業日報!$E$410:$E$429,$A70,作業日報!$H$410:$H$429,"○")</f>
        <v>0</v>
      </c>
      <c r="O70" s="123">
        <f>SUMIFS(作業日報!$B$454:$B$473,作業日報!$A$454:$A$473,$A70,作業日報!$D$454:$D$473,"○")+SUMIFS(作業日報!$F$454:$F$473,作業日報!$E$454:$E$473,$A70,作業日報!$H$454:$H$473,"○")</f>
        <v>0</v>
      </c>
      <c r="P70" s="123">
        <f>SUMIFS(作業日報!$B$498:$B$517,作業日報!$A$498:$A$517,$A70,作業日報!$D$498:$D$517,"○")+SUMIFS(作業日報!$F$498:$F$517,作業日報!$E$498:$E$517,$A70,作業日報!$H$498:$H$517,"○")</f>
        <v>0</v>
      </c>
      <c r="Q70" s="123">
        <f>SUMIFS(作業日報!$B$542:$B$561,作業日報!$A$542:$A$561,$A70,作業日報!$D$542:$D$561,"○")+SUMIFS(作業日報!$F$542:$F$561,作業日報!$E$542:$E$561,$A70,作業日報!$H$542:$H$561,"○")</f>
        <v>0</v>
      </c>
      <c r="R70" s="123">
        <f>SUMIFS(作業日報!$B$586:$B$605,作業日報!$A$586:$A$605,$A70,作業日報!$D$586:$D$605,"○")+SUMIFS(作業日報!$F$586:$F$605,作業日報!$E$586:$E$605,$A70,作業日報!$H$586:$H$605,"○")</f>
        <v>0</v>
      </c>
      <c r="S70" s="131">
        <f>SUMIFS(作業日報!$B$630:$B$649,作業日報!$A$630:$A$649,$A70,作業日報!$D$630:$D$649,"○")+SUMIFS(作業日報!$F$630:$F$649,作業日報!$E$630:$E$649,$A70,作業日報!$H$630:$H$649,"○")</f>
        <v>0</v>
      </c>
    </row>
    <row r="71" spans="1:19" x14ac:dyDescent="0.15">
      <c r="A71" s="130"/>
      <c r="B71" s="37"/>
      <c r="C71" s="131"/>
      <c r="D71" s="137">
        <f>SUMIFS(作業日報!B:B,作業日報!A:A,A71,作業日報!D:D,"○")+SUMIFS(作業日報!F:F,作業日報!E:E,A71,作業日報!H:H,"○")</f>
        <v>0</v>
      </c>
      <c r="E71" s="124">
        <f>SUMIFS(作業日報!$B$14:$B$33,作業日報!$A$14:$A$33,$A71,作業日報!$D$14:$D$33,"○")+SUMIFS(作業日報!$F$14:$F$33,作業日報!$E$14:$E$33,$A71,作業日報!$H$14:$H$33,"○")</f>
        <v>0</v>
      </c>
      <c r="F71" s="123">
        <f>SUMIFS(作業日報!$B$58:$B$77,作業日報!$A$58:$A$77,$A71,作業日報!$D$58:$D$77,"○")+SUMIFS(作業日報!$F$58:$F$77,作業日報!$E$58:$E$77,$A71,作業日報!$H$58:$H$77,"○")</f>
        <v>0</v>
      </c>
      <c r="G71" s="123">
        <f>SUMIFS(作業日報!$B$102:$B$121,作業日報!$A$102:$A$121,$A71,作業日報!$D$102:$D$121,"○")+SUMIFS(作業日報!$F$102:$F$121,作業日報!$E$102:$E$121,$A71,作業日報!$H$102:$H$121,"○")</f>
        <v>0</v>
      </c>
      <c r="H71" s="123">
        <f>SUMIFS(作業日報!$B$146:$B$165,作業日報!$A$146:$A$165,$A71,作業日報!$D$146:$D$165,"○")+SUMIFS(作業日報!$F$146:$F$165,作業日報!$E$146:$E$165,$A71,作業日報!$H$146:$H$165,"○")</f>
        <v>0</v>
      </c>
      <c r="I71" s="123">
        <f>SUMIFS(作業日報!$B$190:$B$209,作業日報!$A$190:$A$209,$A71,作業日報!$D$190:$D$209,"○")+SUMIFS(作業日報!$F$190:$F$209,作業日報!$E$190:$E$209,$A71,作業日報!$H$190:$H$209,"○")</f>
        <v>0</v>
      </c>
      <c r="J71" s="123">
        <f>SUMIFS(作業日報!$B$234:$B$253,作業日報!$A$234:$A$253,$A71,作業日報!$D$234:$D$253,"○")+SUMIFS(作業日報!$F$234:$F$253,作業日報!$E$234:$E$253,$A71,作業日報!$H$234:$H$253,"○")</f>
        <v>0</v>
      </c>
      <c r="K71" s="123">
        <f>SUMIFS(作業日報!$B$278:$B$297,作業日報!$A$278:$A$297,$A71,作業日報!$D$278:$D$297,"○")+SUMIFS(作業日報!$F$278:$F$297,作業日報!$E$278:$E$297,$A71,作業日報!$H$278:$H$297,"○")</f>
        <v>0</v>
      </c>
      <c r="L71" s="123">
        <f>SUMIFS(作業日報!$B$322:$B$341,作業日報!$A$322:$A$341,$A71,作業日報!$D$322:$D$341,"○")+SUMIFS(作業日報!$F$322:$F$341,作業日報!$E$322:$E$341,$A71,作業日報!$H$322:$H$341,"○")</f>
        <v>0</v>
      </c>
      <c r="M71" s="123">
        <f>SUMIFS(作業日報!$B$366:$B$385,作業日報!$A$366:$A$385,$A71,作業日報!$D$366:$D$385,"○")+SUMIFS(作業日報!$F$366:$F$385,作業日報!$E$366:$E$385,$A71,作業日報!$H$366:$H$385,"○")</f>
        <v>0</v>
      </c>
      <c r="N71" s="123">
        <f>SUMIFS(作業日報!$B$410:$B$429,作業日報!$A$410:$A$429,$A71,作業日報!$D$410:$D$429,"○")+SUMIFS(作業日報!$F$410:$F$429,作業日報!$E$410:$E$429,$A71,作業日報!$H$410:$H$429,"○")</f>
        <v>0</v>
      </c>
      <c r="O71" s="123">
        <f>SUMIFS(作業日報!$B$454:$B$473,作業日報!$A$454:$A$473,$A71,作業日報!$D$454:$D$473,"○")+SUMIFS(作業日報!$F$454:$F$473,作業日報!$E$454:$E$473,$A71,作業日報!$H$454:$H$473,"○")</f>
        <v>0</v>
      </c>
      <c r="P71" s="123">
        <f>SUMIFS(作業日報!$B$498:$B$517,作業日報!$A$498:$A$517,$A71,作業日報!$D$498:$D$517,"○")+SUMIFS(作業日報!$F$498:$F$517,作業日報!$E$498:$E$517,$A71,作業日報!$H$498:$H$517,"○")</f>
        <v>0</v>
      </c>
      <c r="Q71" s="123">
        <f>SUMIFS(作業日報!$B$542:$B$561,作業日報!$A$542:$A$561,$A71,作業日報!$D$542:$D$561,"○")+SUMIFS(作業日報!$F$542:$F$561,作業日報!$E$542:$E$561,$A71,作業日報!$H$542:$H$561,"○")</f>
        <v>0</v>
      </c>
      <c r="R71" s="123">
        <f>SUMIFS(作業日報!$B$586:$B$605,作業日報!$A$586:$A$605,$A71,作業日報!$D$586:$D$605,"○")+SUMIFS(作業日報!$F$586:$F$605,作業日報!$E$586:$E$605,$A71,作業日報!$H$586:$H$605,"○")</f>
        <v>0</v>
      </c>
      <c r="S71" s="131">
        <f>SUMIFS(作業日報!$B$630:$B$649,作業日報!$A$630:$A$649,$A71,作業日報!$D$630:$D$649,"○")+SUMIFS(作業日報!$F$630:$F$649,作業日報!$E$630:$E$649,$A71,作業日報!$H$630:$H$649,"○")</f>
        <v>0</v>
      </c>
    </row>
    <row r="72" spans="1:19" x14ac:dyDescent="0.15">
      <c r="A72" s="130"/>
      <c r="B72" s="37"/>
      <c r="C72" s="131"/>
      <c r="D72" s="137">
        <f>SUMIFS(作業日報!B:B,作業日報!A:A,A72,作業日報!D:D,"○")+SUMIFS(作業日報!F:F,作業日報!E:E,A72,作業日報!H:H,"○")</f>
        <v>0</v>
      </c>
      <c r="E72" s="124">
        <f>SUMIFS(作業日報!$B$14:$B$33,作業日報!$A$14:$A$33,$A72,作業日報!$D$14:$D$33,"○")+SUMIFS(作業日報!$F$14:$F$33,作業日報!$E$14:$E$33,$A72,作業日報!$H$14:$H$33,"○")</f>
        <v>0</v>
      </c>
      <c r="F72" s="123">
        <f>SUMIFS(作業日報!$B$58:$B$77,作業日報!$A$58:$A$77,$A72,作業日報!$D$58:$D$77,"○")+SUMIFS(作業日報!$F$58:$F$77,作業日報!$E$58:$E$77,$A72,作業日報!$H$58:$H$77,"○")</f>
        <v>0</v>
      </c>
      <c r="G72" s="123">
        <f>SUMIFS(作業日報!$B$102:$B$121,作業日報!$A$102:$A$121,$A72,作業日報!$D$102:$D$121,"○")+SUMIFS(作業日報!$F$102:$F$121,作業日報!$E$102:$E$121,$A72,作業日報!$H$102:$H$121,"○")</f>
        <v>0</v>
      </c>
      <c r="H72" s="123">
        <f>SUMIFS(作業日報!$B$146:$B$165,作業日報!$A$146:$A$165,$A72,作業日報!$D$146:$D$165,"○")+SUMIFS(作業日報!$F$146:$F$165,作業日報!$E$146:$E$165,$A72,作業日報!$H$146:$H$165,"○")</f>
        <v>0</v>
      </c>
      <c r="I72" s="123">
        <f>SUMIFS(作業日報!$B$190:$B$209,作業日報!$A$190:$A$209,$A72,作業日報!$D$190:$D$209,"○")+SUMIFS(作業日報!$F$190:$F$209,作業日報!$E$190:$E$209,$A72,作業日報!$H$190:$H$209,"○")</f>
        <v>0</v>
      </c>
      <c r="J72" s="123">
        <f>SUMIFS(作業日報!$B$234:$B$253,作業日報!$A$234:$A$253,$A72,作業日報!$D$234:$D$253,"○")+SUMIFS(作業日報!$F$234:$F$253,作業日報!$E$234:$E$253,$A72,作業日報!$H$234:$H$253,"○")</f>
        <v>0</v>
      </c>
      <c r="K72" s="123">
        <f>SUMIFS(作業日報!$B$278:$B$297,作業日報!$A$278:$A$297,$A72,作業日報!$D$278:$D$297,"○")+SUMIFS(作業日報!$F$278:$F$297,作業日報!$E$278:$E$297,$A72,作業日報!$H$278:$H$297,"○")</f>
        <v>0</v>
      </c>
      <c r="L72" s="123">
        <f>SUMIFS(作業日報!$B$322:$B$341,作業日報!$A$322:$A$341,$A72,作業日報!$D$322:$D$341,"○")+SUMIFS(作業日報!$F$322:$F$341,作業日報!$E$322:$E$341,$A72,作業日報!$H$322:$H$341,"○")</f>
        <v>0</v>
      </c>
      <c r="M72" s="123">
        <f>SUMIFS(作業日報!$B$366:$B$385,作業日報!$A$366:$A$385,$A72,作業日報!$D$366:$D$385,"○")+SUMIFS(作業日報!$F$366:$F$385,作業日報!$E$366:$E$385,$A72,作業日報!$H$366:$H$385,"○")</f>
        <v>0</v>
      </c>
      <c r="N72" s="123">
        <f>SUMIFS(作業日報!$B$410:$B$429,作業日報!$A$410:$A$429,$A72,作業日報!$D$410:$D$429,"○")+SUMIFS(作業日報!$F$410:$F$429,作業日報!$E$410:$E$429,$A72,作業日報!$H$410:$H$429,"○")</f>
        <v>0</v>
      </c>
      <c r="O72" s="123">
        <f>SUMIFS(作業日報!$B$454:$B$473,作業日報!$A$454:$A$473,$A72,作業日報!$D$454:$D$473,"○")+SUMIFS(作業日報!$F$454:$F$473,作業日報!$E$454:$E$473,$A72,作業日報!$H$454:$H$473,"○")</f>
        <v>0</v>
      </c>
      <c r="P72" s="123">
        <f>SUMIFS(作業日報!$B$498:$B$517,作業日報!$A$498:$A$517,$A72,作業日報!$D$498:$D$517,"○")+SUMIFS(作業日報!$F$498:$F$517,作業日報!$E$498:$E$517,$A72,作業日報!$H$498:$H$517,"○")</f>
        <v>0</v>
      </c>
      <c r="Q72" s="123">
        <f>SUMIFS(作業日報!$B$542:$B$561,作業日報!$A$542:$A$561,$A72,作業日報!$D$542:$D$561,"○")+SUMIFS(作業日報!$F$542:$F$561,作業日報!$E$542:$E$561,$A72,作業日報!$H$542:$H$561,"○")</f>
        <v>0</v>
      </c>
      <c r="R72" s="123">
        <f>SUMIFS(作業日報!$B$586:$B$605,作業日報!$A$586:$A$605,$A72,作業日報!$D$586:$D$605,"○")+SUMIFS(作業日報!$F$586:$F$605,作業日報!$E$586:$E$605,$A72,作業日報!$H$586:$H$605,"○")</f>
        <v>0</v>
      </c>
      <c r="S72" s="131">
        <f>SUMIFS(作業日報!$B$630:$B$649,作業日報!$A$630:$A$649,$A72,作業日報!$D$630:$D$649,"○")+SUMIFS(作業日報!$F$630:$F$649,作業日報!$E$630:$E$649,$A72,作業日報!$H$630:$H$649,"○")</f>
        <v>0</v>
      </c>
    </row>
    <row r="73" spans="1:19" x14ac:dyDescent="0.15">
      <c r="A73" s="130"/>
      <c r="B73" s="37"/>
      <c r="C73" s="131"/>
      <c r="D73" s="137">
        <f>SUMIFS(作業日報!B:B,作業日報!A:A,A73,作業日報!D:D,"○")+SUMIFS(作業日報!F:F,作業日報!E:E,A73,作業日報!H:H,"○")</f>
        <v>0</v>
      </c>
      <c r="E73" s="124">
        <f>SUMIFS(作業日報!$B$14:$B$33,作業日報!$A$14:$A$33,$A73,作業日報!$D$14:$D$33,"○")+SUMIFS(作業日報!$F$14:$F$33,作業日報!$E$14:$E$33,$A73,作業日報!$H$14:$H$33,"○")</f>
        <v>0</v>
      </c>
      <c r="F73" s="123">
        <f>SUMIFS(作業日報!$B$58:$B$77,作業日報!$A$58:$A$77,$A73,作業日報!$D$58:$D$77,"○")+SUMIFS(作業日報!$F$58:$F$77,作業日報!$E$58:$E$77,$A73,作業日報!$H$58:$H$77,"○")</f>
        <v>0</v>
      </c>
      <c r="G73" s="123">
        <f>SUMIFS(作業日報!$B$102:$B$121,作業日報!$A$102:$A$121,$A73,作業日報!$D$102:$D$121,"○")+SUMIFS(作業日報!$F$102:$F$121,作業日報!$E$102:$E$121,$A73,作業日報!$H$102:$H$121,"○")</f>
        <v>0</v>
      </c>
      <c r="H73" s="123">
        <f>SUMIFS(作業日報!$B$146:$B$165,作業日報!$A$146:$A$165,$A73,作業日報!$D$146:$D$165,"○")+SUMIFS(作業日報!$F$146:$F$165,作業日報!$E$146:$E$165,$A73,作業日報!$H$146:$H$165,"○")</f>
        <v>0</v>
      </c>
      <c r="I73" s="123">
        <f>SUMIFS(作業日報!$B$190:$B$209,作業日報!$A$190:$A$209,$A73,作業日報!$D$190:$D$209,"○")+SUMIFS(作業日報!$F$190:$F$209,作業日報!$E$190:$E$209,$A73,作業日報!$H$190:$H$209,"○")</f>
        <v>0</v>
      </c>
      <c r="J73" s="123">
        <f>SUMIFS(作業日報!$B$234:$B$253,作業日報!$A$234:$A$253,$A73,作業日報!$D$234:$D$253,"○")+SUMIFS(作業日報!$F$234:$F$253,作業日報!$E$234:$E$253,$A73,作業日報!$H$234:$H$253,"○")</f>
        <v>0</v>
      </c>
      <c r="K73" s="123">
        <f>SUMIFS(作業日報!$B$278:$B$297,作業日報!$A$278:$A$297,$A73,作業日報!$D$278:$D$297,"○")+SUMIFS(作業日報!$F$278:$F$297,作業日報!$E$278:$E$297,$A73,作業日報!$H$278:$H$297,"○")</f>
        <v>0</v>
      </c>
      <c r="L73" s="123">
        <f>SUMIFS(作業日報!$B$322:$B$341,作業日報!$A$322:$A$341,$A73,作業日報!$D$322:$D$341,"○")+SUMIFS(作業日報!$F$322:$F$341,作業日報!$E$322:$E$341,$A73,作業日報!$H$322:$H$341,"○")</f>
        <v>0</v>
      </c>
      <c r="M73" s="123">
        <f>SUMIFS(作業日報!$B$366:$B$385,作業日報!$A$366:$A$385,$A73,作業日報!$D$366:$D$385,"○")+SUMIFS(作業日報!$F$366:$F$385,作業日報!$E$366:$E$385,$A73,作業日報!$H$366:$H$385,"○")</f>
        <v>0</v>
      </c>
      <c r="N73" s="123">
        <f>SUMIFS(作業日報!$B$410:$B$429,作業日報!$A$410:$A$429,$A73,作業日報!$D$410:$D$429,"○")+SUMIFS(作業日報!$F$410:$F$429,作業日報!$E$410:$E$429,$A73,作業日報!$H$410:$H$429,"○")</f>
        <v>0</v>
      </c>
      <c r="O73" s="123">
        <f>SUMIFS(作業日報!$B$454:$B$473,作業日報!$A$454:$A$473,$A73,作業日報!$D$454:$D$473,"○")+SUMIFS(作業日報!$F$454:$F$473,作業日報!$E$454:$E$473,$A73,作業日報!$H$454:$H$473,"○")</f>
        <v>0</v>
      </c>
      <c r="P73" s="123">
        <f>SUMIFS(作業日報!$B$498:$B$517,作業日報!$A$498:$A$517,$A73,作業日報!$D$498:$D$517,"○")+SUMIFS(作業日報!$F$498:$F$517,作業日報!$E$498:$E$517,$A73,作業日報!$H$498:$H$517,"○")</f>
        <v>0</v>
      </c>
      <c r="Q73" s="123">
        <f>SUMIFS(作業日報!$B$542:$B$561,作業日報!$A$542:$A$561,$A73,作業日報!$D$542:$D$561,"○")+SUMIFS(作業日報!$F$542:$F$561,作業日報!$E$542:$E$561,$A73,作業日報!$H$542:$H$561,"○")</f>
        <v>0</v>
      </c>
      <c r="R73" s="123">
        <f>SUMIFS(作業日報!$B$586:$B$605,作業日報!$A$586:$A$605,$A73,作業日報!$D$586:$D$605,"○")+SUMIFS(作業日報!$F$586:$F$605,作業日報!$E$586:$E$605,$A73,作業日報!$H$586:$H$605,"○")</f>
        <v>0</v>
      </c>
      <c r="S73" s="131">
        <f>SUMIFS(作業日報!$B$630:$B$649,作業日報!$A$630:$A$649,$A73,作業日報!$D$630:$D$649,"○")+SUMIFS(作業日報!$F$630:$F$649,作業日報!$E$630:$E$649,$A73,作業日報!$H$630:$H$649,"○")</f>
        <v>0</v>
      </c>
    </row>
    <row r="74" spans="1:19" x14ac:dyDescent="0.15">
      <c r="A74" s="130"/>
      <c r="B74" s="37"/>
      <c r="C74" s="131"/>
      <c r="D74" s="137">
        <f>SUMIFS(作業日報!B:B,作業日報!A:A,A74,作業日報!D:D,"○")+SUMIFS(作業日報!F:F,作業日報!E:E,A74,作業日報!H:H,"○")</f>
        <v>0</v>
      </c>
      <c r="E74" s="124">
        <f>SUMIFS(作業日報!$B$14:$B$33,作業日報!$A$14:$A$33,$A74,作業日報!$D$14:$D$33,"○")+SUMIFS(作業日報!$F$14:$F$33,作業日報!$E$14:$E$33,$A74,作業日報!$H$14:$H$33,"○")</f>
        <v>0</v>
      </c>
      <c r="F74" s="123">
        <f>SUMIFS(作業日報!$B$58:$B$77,作業日報!$A$58:$A$77,$A74,作業日報!$D$58:$D$77,"○")+SUMIFS(作業日報!$F$58:$F$77,作業日報!$E$58:$E$77,$A74,作業日報!$H$58:$H$77,"○")</f>
        <v>0</v>
      </c>
      <c r="G74" s="123">
        <f>SUMIFS(作業日報!$B$102:$B$121,作業日報!$A$102:$A$121,$A74,作業日報!$D$102:$D$121,"○")+SUMIFS(作業日報!$F$102:$F$121,作業日報!$E$102:$E$121,$A74,作業日報!$H$102:$H$121,"○")</f>
        <v>0</v>
      </c>
      <c r="H74" s="123">
        <f>SUMIFS(作業日報!$B$146:$B$165,作業日報!$A$146:$A$165,$A74,作業日報!$D$146:$D$165,"○")+SUMIFS(作業日報!$F$146:$F$165,作業日報!$E$146:$E$165,$A74,作業日報!$H$146:$H$165,"○")</f>
        <v>0</v>
      </c>
      <c r="I74" s="123">
        <f>SUMIFS(作業日報!$B$190:$B$209,作業日報!$A$190:$A$209,$A74,作業日報!$D$190:$D$209,"○")+SUMIFS(作業日報!$F$190:$F$209,作業日報!$E$190:$E$209,$A74,作業日報!$H$190:$H$209,"○")</f>
        <v>0</v>
      </c>
      <c r="J74" s="123">
        <f>SUMIFS(作業日報!$B$234:$B$253,作業日報!$A$234:$A$253,$A74,作業日報!$D$234:$D$253,"○")+SUMIFS(作業日報!$F$234:$F$253,作業日報!$E$234:$E$253,$A74,作業日報!$H$234:$H$253,"○")</f>
        <v>0</v>
      </c>
      <c r="K74" s="123">
        <f>SUMIFS(作業日報!$B$278:$B$297,作業日報!$A$278:$A$297,$A74,作業日報!$D$278:$D$297,"○")+SUMIFS(作業日報!$F$278:$F$297,作業日報!$E$278:$E$297,$A74,作業日報!$H$278:$H$297,"○")</f>
        <v>0</v>
      </c>
      <c r="L74" s="123">
        <f>SUMIFS(作業日報!$B$322:$B$341,作業日報!$A$322:$A$341,$A74,作業日報!$D$322:$D$341,"○")+SUMIFS(作業日報!$F$322:$F$341,作業日報!$E$322:$E$341,$A74,作業日報!$H$322:$H$341,"○")</f>
        <v>0</v>
      </c>
      <c r="M74" s="123">
        <f>SUMIFS(作業日報!$B$366:$B$385,作業日報!$A$366:$A$385,$A74,作業日報!$D$366:$D$385,"○")+SUMIFS(作業日報!$F$366:$F$385,作業日報!$E$366:$E$385,$A74,作業日報!$H$366:$H$385,"○")</f>
        <v>0</v>
      </c>
      <c r="N74" s="123">
        <f>SUMIFS(作業日報!$B$410:$B$429,作業日報!$A$410:$A$429,$A74,作業日報!$D$410:$D$429,"○")+SUMIFS(作業日報!$F$410:$F$429,作業日報!$E$410:$E$429,$A74,作業日報!$H$410:$H$429,"○")</f>
        <v>0</v>
      </c>
      <c r="O74" s="123">
        <f>SUMIFS(作業日報!$B$454:$B$473,作業日報!$A$454:$A$473,$A74,作業日報!$D$454:$D$473,"○")+SUMIFS(作業日報!$F$454:$F$473,作業日報!$E$454:$E$473,$A74,作業日報!$H$454:$H$473,"○")</f>
        <v>0</v>
      </c>
      <c r="P74" s="123">
        <f>SUMIFS(作業日報!$B$498:$B$517,作業日報!$A$498:$A$517,$A74,作業日報!$D$498:$D$517,"○")+SUMIFS(作業日報!$F$498:$F$517,作業日報!$E$498:$E$517,$A74,作業日報!$H$498:$H$517,"○")</f>
        <v>0</v>
      </c>
      <c r="Q74" s="123">
        <f>SUMIFS(作業日報!$B$542:$B$561,作業日報!$A$542:$A$561,$A74,作業日報!$D$542:$D$561,"○")+SUMIFS(作業日報!$F$542:$F$561,作業日報!$E$542:$E$561,$A74,作業日報!$H$542:$H$561,"○")</f>
        <v>0</v>
      </c>
      <c r="R74" s="123">
        <f>SUMIFS(作業日報!$B$586:$B$605,作業日報!$A$586:$A$605,$A74,作業日報!$D$586:$D$605,"○")+SUMIFS(作業日報!$F$586:$F$605,作業日報!$E$586:$E$605,$A74,作業日報!$H$586:$H$605,"○")</f>
        <v>0</v>
      </c>
      <c r="S74" s="131">
        <f>SUMIFS(作業日報!$B$630:$B$649,作業日報!$A$630:$A$649,$A74,作業日報!$D$630:$D$649,"○")+SUMIFS(作業日報!$F$630:$F$649,作業日報!$E$630:$E$649,$A74,作業日報!$H$630:$H$649,"○")</f>
        <v>0</v>
      </c>
    </row>
    <row r="75" spans="1:19" x14ac:dyDescent="0.15">
      <c r="A75" s="130"/>
      <c r="B75" s="37"/>
      <c r="C75" s="131"/>
      <c r="D75" s="137">
        <f>SUMIFS(作業日報!B:B,作業日報!A:A,A75,作業日報!D:D,"○")+SUMIFS(作業日報!F:F,作業日報!E:E,A75,作業日報!H:H,"○")</f>
        <v>0</v>
      </c>
      <c r="E75" s="124">
        <f>SUMIFS(作業日報!$B$14:$B$33,作業日報!$A$14:$A$33,$A75,作業日報!$D$14:$D$33,"○")+SUMIFS(作業日報!$F$14:$F$33,作業日報!$E$14:$E$33,$A75,作業日報!$H$14:$H$33,"○")</f>
        <v>0</v>
      </c>
      <c r="F75" s="123">
        <f>SUMIFS(作業日報!$B$58:$B$77,作業日報!$A$58:$A$77,$A75,作業日報!$D$58:$D$77,"○")+SUMIFS(作業日報!$F$58:$F$77,作業日報!$E$58:$E$77,$A75,作業日報!$H$58:$H$77,"○")</f>
        <v>0</v>
      </c>
      <c r="G75" s="123">
        <f>SUMIFS(作業日報!$B$102:$B$121,作業日報!$A$102:$A$121,$A75,作業日報!$D$102:$D$121,"○")+SUMIFS(作業日報!$F$102:$F$121,作業日報!$E$102:$E$121,$A75,作業日報!$H$102:$H$121,"○")</f>
        <v>0</v>
      </c>
      <c r="H75" s="123">
        <f>SUMIFS(作業日報!$B$146:$B$165,作業日報!$A$146:$A$165,$A75,作業日報!$D$146:$D$165,"○")+SUMIFS(作業日報!$F$146:$F$165,作業日報!$E$146:$E$165,$A75,作業日報!$H$146:$H$165,"○")</f>
        <v>0</v>
      </c>
      <c r="I75" s="123">
        <f>SUMIFS(作業日報!$B$190:$B$209,作業日報!$A$190:$A$209,$A75,作業日報!$D$190:$D$209,"○")+SUMIFS(作業日報!$F$190:$F$209,作業日報!$E$190:$E$209,$A75,作業日報!$H$190:$H$209,"○")</f>
        <v>0</v>
      </c>
      <c r="J75" s="123">
        <f>SUMIFS(作業日報!$B$234:$B$253,作業日報!$A$234:$A$253,$A75,作業日報!$D$234:$D$253,"○")+SUMIFS(作業日報!$F$234:$F$253,作業日報!$E$234:$E$253,$A75,作業日報!$H$234:$H$253,"○")</f>
        <v>0</v>
      </c>
      <c r="K75" s="123">
        <f>SUMIFS(作業日報!$B$278:$B$297,作業日報!$A$278:$A$297,$A75,作業日報!$D$278:$D$297,"○")+SUMIFS(作業日報!$F$278:$F$297,作業日報!$E$278:$E$297,$A75,作業日報!$H$278:$H$297,"○")</f>
        <v>0</v>
      </c>
      <c r="L75" s="123">
        <f>SUMIFS(作業日報!$B$322:$B$341,作業日報!$A$322:$A$341,$A75,作業日報!$D$322:$D$341,"○")+SUMIFS(作業日報!$F$322:$F$341,作業日報!$E$322:$E$341,$A75,作業日報!$H$322:$H$341,"○")</f>
        <v>0</v>
      </c>
      <c r="M75" s="123">
        <f>SUMIFS(作業日報!$B$366:$B$385,作業日報!$A$366:$A$385,$A75,作業日報!$D$366:$D$385,"○")+SUMIFS(作業日報!$F$366:$F$385,作業日報!$E$366:$E$385,$A75,作業日報!$H$366:$H$385,"○")</f>
        <v>0</v>
      </c>
      <c r="N75" s="123">
        <f>SUMIFS(作業日報!$B$410:$B$429,作業日報!$A$410:$A$429,$A75,作業日報!$D$410:$D$429,"○")+SUMIFS(作業日報!$F$410:$F$429,作業日報!$E$410:$E$429,$A75,作業日報!$H$410:$H$429,"○")</f>
        <v>0</v>
      </c>
      <c r="O75" s="123">
        <f>SUMIFS(作業日報!$B$454:$B$473,作業日報!$A$454:$A$473,$A75,作業日報!$D$454:$D$473,"○")+SUMIFS(作業日報!$F$454:$F$473,作業日報!$E$454:$E$473,$A75,作業日報!$H$454:$H$473,"○")</f>
        <v>0</v>
      </c>
      <c r="P75" s="123">
        <f>SUMIFS(作業日報!$B$498:$B$517,作業日報!$A$498:$A$517,$A75,作業日報!$D$498:$D$517,"○")+SUMIFS(作業日報!$F$498:$F$517,作業日報!$E$498:$E$517,$A75,作業日報!$H$498:$H$517,"○")</f>
        <v>0</v>
      </c>
      <c r="Q75" s="123">
        <f>SUMIFS(作業日報!$B$542:$B$561,作業日報!$A$542:$A$561,$A75,作業日報!$D$542:$D$561,"○")+SUMIFS(作業日報!$F$542:$F$561,作業日報!$E$542:$E$561,$A75,作業日報!$H$542:$H$561,"○")</f>
        <v>0</v>
      </c>
      <c r="R75" s="123">
        <f>SUMIFS(作業日報!$B$586:$B$605,作業日報!$A$586:$A$605,$A75,作業日報!$D$586:$D$605,"○")+SUMIFS(作業日報!$F$586:$F$605,作業日報!$E$586:$E$605,$A75,作業日報!$H$586:$H$605,"○")</f>
        <v>0</v>
      </c>
      <c r="S75" s="131">
        <f>SUMIFS(作業日報!$B$630:$B$649,作業日報!$A$630:$A$649,$A75,作業日報!$D$630:$D$649,"○")+SUMIFS(作業日報!$F$630:$F$649,作業日報!$E$630:$E$649,$A75,作業日報!$H$630:$H$649,"○")</f>
        <v>0</v>
      </c>
    </row>
    <row r="76" spans="1:19" x14ac:dyDescent="0.15">
      <c r="A76" s="130"/>
      <c r="B76" s="37"/>
      <c r="C76" s="131"/>
      <c r="D76" s="137">
        <f>SUMIFS(作業日報!B:B,作業日報!A:A,A76,作業日報!D:D,"○")+SUMIFS(作業日報!F:F,作業日報!E:E,A76,作業日報!H:H,"○")</f>
        <v>0</v>
      </c>
      <c r="E76" s="124">
        <f>SUMIFS(作業日報!$B$14:$B$33,作業日報!$A$14:$A$33,$A76,作業日報!$D$14:$D$33,"○")+SUMIFS(作業日報!$F$14:$F$33,作業日報!$E$14:$E$33,$A76,作業日報!$H$14:$H$33,"○")</f>
        <v>0</v>
      </c>
      <c r="F76" s="123">
        <f>SUMIFS(作業日報!$B$58:$B$77,作業日報!$A$58:$A$77,$A76,作業日報!$D$58:$D$77,"○")+SUMIFS(作業日報!$F$58:$F$77,作業日報!$E$58:$E$77,$A76,作業日報!$H$58:$H$77,"○")</f>
        <v>0</v>
      </c>
      <c r="G76" s="123">
        <f>SUMIFS(作業日報!$B$102:$B$121,作業日報!$A$102:$A$121,$A76,作業日報!$D$102:$D$121,"○")+SUMIFS(作業日報!$F$102:$F$121,作業日報!$E$102:$E$121,$A76,作業日報!$H$102:$H$121,"○")</f>
        <v>0</v>
      </c>
      <c r="H76" s="123">
        <f>SUMIFS(作業日報!$B$146:$B$165,作業日報!$A$146:$A$165,$A76,作業日報!$D$146:$D$165,"○")+SUMIFS(作業日報!$F$146:$F$165,作業日報!$E$146:$E$165,$A76,作業日報!$H$146:$H$165,"○")</f>
        <v>0</v>
      </c>
      <c r="I76" s="123">
        <f>SUMIFS(作業日報!$B$190:$B$209,作業日報!$A$190:$A$209,$A76,作業日報!$D$190:$D$209,"○")+SUMIFS(作業日報!$F$190:$F$209,作業日報!$E$190:$E$209,$A76,作業日報!$H$190:$H$209,"○")</f>
        <v>0</v>
      </c>
      <c r="J76" s="123">
        <f>SUMIFS(作業日報!$B$234:$B$253,作業日報!$A$234:$A$253,$A76,作業日報!$D$234:$D$253,"○")+SUMIFS(作業日報!$F$234:$F$253,作業日報!$E$234:$E$253,$A76,作業日報!$H$234:$H$253,"○")</f>
        <v>0</v>
      </c>
      <c r="K76" s="123">
        <f>SUMIFS(作業日報!$B$278:$B$297,作業日報!$A$278:$A$297,$A76,作業日報!$D$278:$D$297,"○")+SUMIFS(作業日報!$F$278:$F$297,作業日報!$E$278:$E$297,$A76,作業日報!$H$278:$H$297,"○")</f>
        <v>0</v>
      </c>
      <c r="L76" s="123">
        <f>SUMIFS(作業日報!$B$322:$B$341,作業日報!$A$322:$A$341,$A76,作業日報!$D$322:$D$341,"○")+SUMIFS(作業日報!$F$322:$F$341,作業日報!$E$322:$E$341,$A76,作業日報!$H$322:$H$341,"○")</f>
        <v>0</v>
      </c>
      <c r="M76" s="123">
        <f>SUMIFS(作業日報!$B$366:$B$385,作業日報!$A$366:$A$385,$A76,作業日報!$D$366:$D$385,"○")+SUMIFS(作業日報!$F$366:$F$385,作業日報!$E$366:$E$385,$A76,作業日報!$H$366:$H$385,"○")</f>
        <v>0</v>
      </c>
      <c r="N76" s="123">
        <f>SUMIFS(作業日報!$B$410:$B$429,作業日報!$A$410:$A$429,$A76,作業日報!$D$410:$D$429,"○")+SUMIFS(作業日報!$F$410:$F$429,作業日報!$E$410:$E$429,$A76,作業日報!$H$410:$H$429,"○")</f>
        <v>0</v>
      </c>
      <c r="O76" s="123">
        <f>SUMIFS(作業日報!$B$454:$B$473,作業日報!$A$454:$A$473,$A76,作業日報!$D$454:$D$473,"○")+SUMIFS(作業日報!$F$454:$F$473,作業日報!$E$454:$E$473,$A76,作業日報!$H$454:$H$473,"○")</f>
        <v>0</v>
      </c>
      <c r="P76" s="123">
        <f>SUMIFS(作業日報!$B$498:$B$517,作業日報!$A$498:$A$517,$A76,作業日報!$D$498:$D$517,"○")+SUMIFS(作業日報!$F$498:$F$517,作業日報!$E$498:$E$517,$A76,作業日報!$H$498:$H$517,"○")</f>
        <v>0</v>
      </c>
      <c r="Q76" s="123">
        <f>SUMIFS(作業日報!$B$542:$B$561,作業日報!$A$542:$A$561,$A76,作業日報!$D$542:$D$561,"○")+SUMIFS(作業日報!$F$542:$F$561,作業日報!$E$542:$E$561,$A76,作業日報!$H$542:$H$561,"○")</f>
        <v>0</v>
      </c>
      <c r="R76" s="123">
        <f>SUMIFS(作業日報!$B$586:$B$605,作業日報!$A$586:$A$605,$A76,作業日報!$D$586:$D$605,"○")+SUMIFS(作業日報!$F$586:$F$605,作業日報!$E$586:$E$605,$A76,作業日報!$H$586:$H$605,"○")</f>
        <v>0</v>
      </c>
      <c r="S76" s="131">
        <f>SUMIFS(作業日報!$B$630:$B$649,作業日報!$A$630:$A$649,$A76,作業日報!$D$630:$D$649,"○")+SUMIFS(作業日報!$F$630:$F$649,作業日報!$E$630:$E$649,$A76,作業日報!$H$630:$H$649,"○")</f>
        <v>0</v>
      </c>
    </row>
    <row r="77" spans="1:19" x14ac:dyDescent="0.15">
      <c r="A77" s="130"/>
      <c r="B77" s="37"/>
      <c r="C77" s="131"/>
      <c r="D77" s="137">
        <f>SUMIFS(作業日報!B:B,作業日報!A:A,A77,作業日報!D:D,"○")+SUMIFS(作業日報!F:F,作業日報!E:E,A77,作業日報!H:H,"○")</f>
        <v>0</v>
      </c>
      <c r="E77" s="124">
        <f>SUMIFS(作業日報!$B$14:$B$33,作業日報!$A$14:$A$33,$A77,作業日報!$D$14:$D$33,"○")+SUMIFS(作業日報!$F$14:$F$33,作業日報!$E$14:$E$33,$A77,作業日報!$H$14:$H$33,"○")</f>
        <v>0</v>
      </c>
      <c r="F77" s="123">
        <f>SUMIFS(作業日報!$B$58:$B$77,作業日報!$A$58:$A$77,$A77,作業日報!$D$58:$D$77,"○")+SUMIFS(作業日報!$F$58:$F$77,作業日報!$E$58:$E$77,$A77,作業日報!$H$58:$H$77,"○")</f>
        <v>0</v>
      </c>
      <c r="G77" s="123">
        <f>SUMIFS(作業日報!$B$102:$B$121,作業日報!$A$102:$A$121,$A77,作業日報!$D$102:$D$121,"○")+SUMIFS(作業日報!$F$102:$F$121,作業日報!$E$102:$E$121,$A77,作業日報!$H$102:$H$121,"○")</f>
        <v>0</v>
      </c>
      <c r="H77" s="123">
        <f>SUMIFS(作業日報!$B$146:$B$165,作業日報!$A$146:$A$165,$A77,作業日報!$D$146:$D$165,"○")+SUMIFS(作業日報!$F$146:$F$165,作業日報!$E$146:$E$165,$A77,作業日報!$H$146:$H$165,"○")</f>
        <v>0</v>
      </c>
      <c r="I77" s="123">
        <f>SUMIFS(作業日報!$B$190:$B$209,作業日報!$A$190:$A$209,$A77,作業日報!$D$190:$D$209,"○")+SUMIFS(作業日報!$F$190:$F$209,作業日報!$E$190:$E$209,$A77,作業日報!$H$190:$H$209,"○")</f>
        <v>0</v>
      </c>
      <c r="J77" s="123">
        <f>SUMIFS(作業日報!$B$234:$B$253,作業日報!$A$234:$A$253,$A77,作業日報!$D$234:$D$253,"○")+SUMIFS(作業日報!$F$234:$F$253,作業日報!$E$234:$E$253,$A77,作業日報!$H$234:$H$253,"○")</f>
        <v>0</v>
      </c>
      <c r="K77" s="123">
        <f>SUMIFS(作業日報!$B$278:$B$297,作業日報!$A$278:$A$297,$A77,作業日報!$D$278:$D$297,"○")+SUMIFS(作業日報!$F$278:$F$297,作業日報!$E$278:$E$297,$A77,作業日報!$H$278:$H$297,"○")</f>
        <v>0</v>
      </c>
      <c r="L77" s="123">
        <f>SUMIFS(作業日報!$B$322:$B$341,作業日報!$A$322:$A$341,$A77,作業日報!$D$322:$D$341,"○")+SUMIFS(作業日報!$F$322:$F$341,作業日報!$E$322:$E$341,$A77,作業日報!$H$322:$H$341,"○")</f>
        <v>0</v>
      </c>
      <c r="M77" s="123">
        <f>SUMIFS(作業日報!$B$366:$B$385,作業日報!$A$366:$A$385,$A77,作業日報!$D$366:$D$385,"○")+SUMIFS(作業日報!$F$366:$F$385,作業日報!$E$366:$E$385,$A77,作業日報!$H$366:$H$385,"○")</f>
        <v>0</v>
      </c>
      <c r="N77" s="123">
        <f>SUMIFS(作業日報!$B$410:$B$429,作業日報!$A$410:$A$429,$A77,作業日報!$D$410:$D$429,"○")+SUMIFS(作業日報!$F$410:$F$429,作業日報!$E$410:$E$429,$A77,作業日報!$H$410:$H$429,"○")</f>
        <v>0</v>
      </c>
      <c r="O77" s="123">
        <f>SUMIFS(作業日報!$B$454:$B$473,作業日報!$A$454:$A$473,$A77,作業日報!$D$454:$D$473,"○")+SUMIFS(作業日報!$F$454:$F$473,作業日報!$E$454:$E$473,$A77,作業日報!$H$454:$H$473,"○")</f>
        <v>0</v>
      </c>
      <c r="P77" s="123">
        <f>SUMIFS(作業日報!$B$498:$B$517,作業日報!$A$498:$A$517,$A77,作業日報!$D$498:$D$517,"○")+SUMIFS(作業日報!$F$498:$F$517,作業日報!$E$498:$E$517,$A77,作業日報!$H$498:$H$517,"○")</f>
        <v>0</v>
      </c>
      <c r="Q77" s="123">
        <f>SUMIFS(作業日報!$B$542:$B$561,作業日報!$A$542:$A$561,$A77,作業日報!$D$542:$D$561,"○")+SUMIFS(作業日報!$F$542:$F$561,作業日報!$E$542:$E$561,$A77,作業日報!$H$542:$H$561,"○")</f>
        <v>0</v>
      </c>
      <c r="R77" s="123">
        <f>SUMIFS(作業日報!$B$586:$B$605,作業日報!$A$586:$A$605,$A77,作業日報!$D$586:$D$605,"○")+SUMIFS(作業日報!$F$586:$F$605,作業日報!$E$586:$E$605,$A77,作業日報!$H$586:$H$605,"○")</f>
        <v>0</v>
      </c>
      <c r="S77" s="131">
        <f>SUMIFS(作業日報!$B$630:$B$649,作業日報!$A$630:$A$649,$A77,作業日報!$D$630:$D$649,"○")+SUMIFS(作業日報!$F$630:$F$649,作業日報!$E$630:$E$649,$A77,作業日報!$H$630:$H$649,"○")</f>
        <v>0</v>
      </c>
    </row>
    <row r="78" spans="1:19" x14ac:dyDescent="0.15">
      <c r="A78" s="130"/>
      <c r="B78" s="37"/>
      <c r="C78" s="131"/>
      <c r="D78" s="137">
        <f>SUMIFS(作業日報!B:B,作業日報!A:A,A78,作業日報!D:D,"○")+SUMIFS(作業日報!F:F,作業日報!E:E,A78,作業日報!H:H,"○")</f>
        <v>0</v>
      </c>
      <c r="E78" s="124">
        <f>SUMIFS(作業日報!$B$14:$B$33,作業日報!$A$14:$A$33,$A78,作業日報!$D$14:$D$33,"○")+SUMIFS(作業日報!$F$14:$F$33,作業日報!$E$14:$E$33,$A78,作業日報!$H$14:$H$33,"○")</f>
        <v>0</v>
      </c>
      <c r="F78" s="123">
        <f>SUMIFS(作業日報!$B$58:$B$77,作業日報!$A$58:$A$77,$A78,作業日報!$D$58:$D$77,"○")+SUMIFS(作業日報!$F$58:$F$77,作業日報!$E$58:$E$77,$A78,作業日報!$H$58:$H$77,"○")</f>
        <v>0</v>
      </c>
      <c r="G78" s="123">
        <f>SUMIFS(作業日報!$B$102:$B$121,作業日報!$A$102:$A$121,$A78,作業日報!$D$102:$D$121,"○")+SUMIFS(作業日報!$F$102:$F$121,作業日報!$E$102:$E$121,$A78,作業日報!$H$102:$H$121,"○")</f>
        <v>0</v>
      </c>
      <c r="H78" s="123">
        <f>SUMIFS(作業日報!$B$146:$B$165,作業日報!$A$146:$A$165,$A78,作業日報!$D$146:$D$165,"○")+SUMIFS(作業日報!$F$146:$F$165,作業日報!$E$146:$E$165,$A78,作業日報!$H$146:$H$165,"○")</f>
        <v>0</v>
      </c>
      <c r="I78" s="123">
        <f>SUMIFS(作業日報!$B$190:$B$209,作業日報!$A$190:$A$209,$A78,作業日報!$D$190:$D$209,"○")+SUMIFS(作業日報!$F$190:$F$209,作業日報!$E$190:$E$209,$A78,作業日報!$H$190:$H$209,"○")</f>
        <v>0</v>
      </c>
      <c r="J78" s="123">
        <f>SUMIFS(作業日報!$B$234:$B$253,作業日報!$A$234:$A$253,$A78,作業日報!$D$234:$D$253,"○")+SUMIFS(作業日報!$F$234:$F$253,作業日報!$E$234:$E$253,$A78,作業日報!$H$234:$H$253,"○")</f>
        <v>0</v>
      </c>
      <c r="K78" s="123">
        <f>SUMIFS(作業日報!$B$278:$B$297,作業日報!$A$278:$A$297,$A78,作業日報!$D$278:$D$297,"○")+SUMIFS(作業日報!$F$278:$F$297,作業日報!$E$278:$E$297,$A78,作業日報!$H$278:$H$297,"○")</f>
        <v>0</v>
      </c>
      <c r="L78" s="123">
        <f>SUMIFS(作業日報!$B$322:$B$341,作業日報!$A$322:$A$341,$A78,作業日報!$D$322:$D$341,"○")+SUMIFS(作業日報!$F$322:$F$341,作業日報!$E$322:$E$341,$A78,作業日報!$H$322:$H$341,"○")</f>
        <v>0</v>
      </c>
      <c r="M78" s="123">
        <f>SUMIFS(作業日報!$B$366:$B$385,作業日報!$A$366:$A$385,$A78,作業日報!$D$366:$D$385,"○")+SUMIFS(作業日報!$F$366:$F$385,作業日報!$E$366:$E$385,$A78,作業日報!$H$366:$H$385,"○")</f>
        <v>0</v>
      </c>
      <c r="N78" s="123">
        <f>SUMIFS(作業日報!$B$410:$B$429,作業日報!$A$410:$A$429,$A78,作業日報!$D$410:$D$429,"○")+SUMIFS(作業日報!$F$410:$F$429,作業日報!$E$410:$E$429,$A78,作業日報!$H$410:$H$429,"○")</f>
        <v>0</v>
      </c>
      <c r="O78" s="123">
        <f>SUMIFS(作業日報!$B$454:$B$473,作業日報!$A$454:$A$473,$A78,作業日報!$D$454:$D$473,"○")+SUMIFS(作業日報!$F$454:$F$473,作業日報!$E$454:$E$473,$A78,作業日報!$H$454:$H$473,"○")</f>
        <v>0</v>
      </c>
      <c r="P78" s="123">
        <f>SUMIFS(作業日報!$B$498:$B$517,作業日報!$A$498:$A$517,$A78,作業日報!$D$498:$D$517,"○")+SUMIFS(作業日報!$F$498:$F$517,作業日報!$E$498:$E$517,$A78,作業日報!$H$498:$H$517,"○")</f>
        <v>0</v>
      </c>
      <c r="Q78" s="123">
        <f>SUMIFS(作業日報!$B$542:$B$561,作業日報!$A$542:$A$561,$A78,作業日報!$D$542:$D$561,"○")+SUMIFS(作業日報!$F$542:$F$561,作業日報!$E$542:$E$561,$A78,作業日報!$H$542:$H$561,"○")</f>
        <v>0</v>
      </c>
      <c r="R78" s="123">
        <f>SUMIFS(作業日報!$B$586:$B$605,作業日報!$A$586:$A$605,$A78,作業日報!$D$586:$D$605,"○")+SUMIFS(作業日報!$F$586:$F$605,作業日報!$E$586:$E$605,$A78,作業日報!$H$586:$H$605,"○")</f>
        <v>0</v>
      </c>
      <c r="S78" s="131">
        <f>SUMIFS(作業日報!$B$630:$B$649,作業日報!$A$630:$A$649,$A78,作業日報!$D$630:$D$649,"○")+SUMIFS(作業日報!$F$630:$F$649,作業日報!$E$630:$E$649,$A78,作業日報!$H$630:$H$649,"○")</f>
        <v>0</v>
      </c>
    </row>
    <row r="79" spans="1:19" x14ac:dyDescent="0.15">
      <c r="A79" s="130"/>
      <c r="B79" s="37"/>
      <c r="C79" s="131"/>
      <c r="D79" s="137">
        <f>SUMIFS(作業日報!B:B,作業日報!A:A,A79,作業日報!D:D,"○")+SUMIFS(作業日報!F:F,作業日報!E:E,A79,作業日報!H:H,"○")</f>
        <v>0</v>
      </c>
      <c r="E79" s="124">
        <f>SUMIFS(作業日報!$B$14:$B$33,作業日報!$A$14:$A$33,$A79,作業日報!$D$14:$D$33,"○")+SUMIFS(作業日報!$F$14:$F$33,作業日報!$E$14:$E$33,$A79,作業日報!$H$14:$H$33,"○")</f>
        <v>0</v>
      </c>
      <c r="F79" s="123">
        <f>SUMIFS(作業日報!$B$58:$B$77,作業日報!$A$58:$A$77,$A79,作業日報!$D$58:$D$77,"○")+SUMIFS(作業日報!$F$58:$F$77,作業日報!$E$58:$E$77,$A79,作業日報!$H$58:$H$77,"○")</f>
        <v>0</v>
      </c>
      <c r="G79" s="123">
        <f>SUMIFS(作業日報!$B$102:$B$121,作業日報!$A$102:$A$121,$A79,作業日報!$D$102:$D$121,"○")+SUMIFS(作業日報!$F$102:$F$121,作業日報!$E$102:$E$121,$A79,作業日報!$H$102:$H$121,"○")</f>
        <v>0</v>
      </c>
      <c r="H79" s="123">
        <f>SUMIFS(作業日報!$B$146:$B$165,作業日報!$A$146:$A$165,$A79,作業日報!$D$146:$D$165,"○")+SUMIFS(作業日報!$F$146:$F$165,作業日報!$E$146:$E$165,$A79,作業日報!$H$146:$H$165,"○")</f>
        <v>0</v>
      </c>
      <c r="I79" s="123">
        <f>SUMIFS(作業日報!$B$190:$B$209,作業日報!$A$190:$A$209,$A79,作業日報!$D$190:$D$209,"○")+SUMIFS(作業日報!$F$190:$F$209,作業日報!$E$190:$E$209,$A79,作業日報!$H$190:$H$209,"○")</f>
        <v>0</v>
      </c>
      <c r="J79" s="123">
        <f>SUMIFS(作業日報!$B$234:$B$253,作業日報!$A$234:$A$253,$A79,作業日報!$D$234:$D$253,"○")+SUMIFS(作業日報!$F$234:$F$253,作業日報!$E$234:$E$253,$A79,作業日報!$H$234:$H$253,"○")</f>
        <v>0</v>
      </c>
      <c r="K79" s="123">
        <f>SUMIFS(作業日報!$B$278:$B$297,作業日報!$A$278:$A$297,$A79,作業日報!$D$278:$D$297,"○")+SUMIFS(作業日報!$F$278:$F$297,作業日報!$E$278:$E$297,$A79,作業日報!$H$278:$H$297,"○")</f>
        <v>0</v>
      </c>
      <c r="L79" s="123">
        <f>SUMIFS(作業日報!$B$322:$B$341,作業日報!$A$322:$A$341,$A79,作業日報!$D$322:$D$341,"○")+SUMIFS(作業日報!$F$322:$F$341,作業日報!$E$322:$E$341,$A79,作業日報!$H$322:$H$341,"○")</f>
        <v>0</v>
      </c>
      <c r="M79" s="123">
        <f>SUMIFS(作業日報!$B$366:$B$385,作業日報!$A$366:$A$385,$A79,作業日報!$D$366:$D$385,"○")+SUMIFS(作業日報!$F$366:$F$385,作業日報!$E$366:$E$385,$A79,作業日報!$H$366:$H$385,"○")</f>
        <v>0</v>
      </c>
      <c r="N79" s="123">
        <f>SUMIFS(作業日報!$B$410:$B$429,作業日報!$A$410:$A$429,$A79,作業日報!$D$410:$D$429,"○")+SUMIFS(作業日報!$F$410:$F$429,作業日報!$E$410:$E$429,$A79,作業日報!$H$410:$H$429,"○")</f>
        <v>0</v>
      </c>
      <c r="O79" s="123">
        <f>SUMIFS(作業日報!$B$454:$B$473,作業日報!$A$454:$A$473,$A79,作業日報!$D$454:$D$473,"○")+SUMIFS(作業日報!$F$454:$F$473,作業日報!$E$454:$E$473,$A79,作業日報!$H$454:$H$473,"○")</f>
        <v>0</v>
      </c>
      <c r="P79" s="123">
        <f>SUMIFS(作業日報!$B$498:$B$517,作業日報!$A$498:$A$517,$A79,作業日報!$D$498:$D$517,"○")+SUMIFS(作業日報!$F$498:$F$517,作業日報!$E$498:$E$517,$A79,作業日報!$H$498:$H$517,"○")</f>
        <v>0</v>
      </c>
      <c r="Q79" s="123">
        <f>SUMIFS(作業日報!$B$542:$B$561,作業日報!$A$542:$A$561,$A79,作業日報!$D$542:$D$561,"○")+SUMIFS(作業日報!$F$542:$F$561,作業日報!$E$542:$E$561,$A79,作業日報!$H$542:$H$561,"○")</f>
        <v>0</v>
      </c>
      <c r="R79" s="123">
        <f>SUMIFS(作業日報!$B$586:$B$605,作業日報!$A$586:$A$605,$A79,作業日報!$D$586:$D$605,"○")+SUMIFS(作業日報!$F$586:$F$605,作業日報!$E$586:$E$605,$A79,作業日報!$H$586:$H$605,"○")</f>
        <v>0</v>
      </c>
      <c r="S79" s="131">
        <f>SUMIFS(作業日報!$B$630:$B$649,作業日報!$A$630:$A$649,$A79,作業日報!$D$630:$D$649,"○")+SUMIFS(作業日報!$F$630:$F$649,作業日報!$E$630:$E$649,$A79,作業日報!$H$630:$H$649,"○")</f>
        <v>0</v>
      </c>
    </row>
    <row r="80" spans="1:19" x14ac:dyDescent="0.15">
      <c r="A80" s="130"/>
      <c r="B80" s="37"/>
      <c r="C80" s="131"/>
      <c r="D80" s="137">
        <f>SUMIFS(作業日報!B:B,作業日報!A:A,A80,作業日報!D:D,"○")+SUMIFS(作業日報!F:F,作業日報!E:E,A80,作業日報!H:H,"○")</f>
        <v>0</v>
      </c>
      <c r="E80" s="124">
        <f>SUMIFS(作業日報!$B$14:$B$33,作業日報!$A$14:$A$33,$A80,作業日報!$D$14:$D$33,"○")+SUMIFS(作業日報!$F$14:$F$33,作業日報!$E$14:$E$33,$A80,作業日報!$H$14:$H$33,"○")</f>
        <v>0</v>
      </c>
      <c r="F80" s="123">
        <f>SUMIFS(作業日報!$B$58:$B$77,作業日報!$A$58:$A$77,$A80,作業日報!$D$58:$D$77,"○")+SUMIFS(作業日報!$F$58:$F$77,作業日報!$E$58:$E$77,$A80,作業日報!$H$58:$H$77,"○")</f>
        <v>0</v>
      </c>
      <c r="G80" s="123">
        <f>SUMIFS(作業日報!$B$102:$B$121,作業日報!$A$102:$A$121,$A80,作業日報!$D$102:$D$121,"○")+SUMIFS(作業日報!$F$102:$F$121,作業日報!$E$102:$E$121,$A80,作業日報!$H$102:$H$121,"○")</f>
        <v>0</v>
      </c>
      <c r="H80" s="123">
        <f>SUMIFS(作業日報!$B$146:$B$165,作業日報!$A$146:$A$165,$A80,作業日報!$D$146:$D$165,"○")+SUMIFS(作業日報!$F$146:$F$165,作業日報!$E$146:$E$165,$A80,作業日報!$H$146:$H$165,"○")</f>
        <v>0</v>
      </c>
      <c r="I80" s="123">
        <f>SUMIFS(作業日報!$B$190:$B$209,作業日報!$A$190:$A$209,$A80,作業日報!$D$190:$D$209,"○")+SUMIFS(作業日報!$F$190:$F$209,作業日報!$E$190:$E$209,$A80,作業日報!$H$190:$H$209,"○")</f>
        <v>0</v>
      </c>
      <c r="J80" s="123">
        <f>SUMIFS(作業日報!$B$234:$B$253,作業日報!$A$234:$A$253,$A80,作業日報!$D$234:$D$253,"○")+SUMIFS(作業日報!$F$234:$F$253,作業日報!$E$234:$E$253,$A80,作業日報!$H$234:$H$253,"○")</f>
        <v>0</v>
      </c>
      <c r="K80" s="123">
        <f>SUMIFS(作業日報!$B$278:$B$297,作業日報!$A$278:$A$297,$A80,作業日報!$D$278:$D$297,"○")+SUMIFS(作業日報!$F$278:$F$297,作業日報!$E$278:$E$297,$A80,作業日報!$H$278:$H$297,"○")</f>
        <v>0</v>
      </c>
      <c r="L80" s="123">
        <f>SUMIFS(作業日報!$B$322:$B$341,作業日報!$A$322:$A$341,$A80,作業日報!$D$322:$D$341,"○")+SUMIFS(作業日報!$F$322:$F$341,作業日報!$E$322:$E$341,$A80,作業日報!$H$322:$H$341,"○")</f>
        <v>0</v>
      </c>
      <c r="M80" s="123">
        <f>SUMIFS(作業日報!$B$366:$B$385,作業日報!$A$366:$A$385,$A80,作業日報!$D$366:$D$385,"○")+SUMIFS(作業日報!$F$366:$F$385,作業日報!$E$366:$E$385,$A80,作業日報!$H$366:$H$385,"○")</f>
        <v>0</v>
      </c>
      <c r="N80" s="123">
        <f>SUMIFS(作業日報!$B$410:$B$429,作業日報!$A$410:$A$429,$A80,作業日報!$D$410:$D$429,"○")+SUMIFS(作業日報!$F$410:$F$429,作業日報!$E$410:$E$429,$A80,作業日報!$H$410:$H$429,"○")</f>
        <v>0</v>
      </c>
      <c r="O80" s="123">
        <f>SUMIFS(作業日報!$B$454:$B$473,作業日報!$A$454:$A$473,$A80,作業日報!$D$454:$D$473,"○")+SUMIFS(作業日報!$F$454:$F$473,作業日報!$E$454:$E$473,$A80,作業日報!$H$454:$H$473,"○")</f>
        <v>0</v>
      </c>
      <c r="P80" s="123">
        <f>SUMIFS(作業日報!$B$498:$B$517,作業日報!$A$498:$A$517,$A80,作業日報!$D$498:$D$517,"○")+SUMIFS(作業日報!$F$498:$F$517,作業日報!$E$498:$E$517,$A80,作業日報!$H$498:$H$517,"○")</f>
        <v>0</v>
      </c>
      <c r="Q80" s="123">
        <f>SUMIFS(作業日報!$B$542:$B$561,作業日報!$A$542:$A$561,$A80,作業日報!$D$542:$D$561,"○")+SUMIFS(作業日報!$F$542:$F$561,作業日報!$E$542:$E$561,$A80,作業日報!$H$542:$H$561,"○")</f>
        <v>0</v>
      </c>
      <c r="R80" s="123">
        <f>SUMIFS(作業日報!$B$586:$B$605,作業日報!$A$586:$A$605,$A80,作業日報!$D$586:$D$605,"○")+SUMIFS(作業日報!$F$586:$F$605,作業日報!$E$586:$E$605,$A80,作業日報!$H$586:$H$605,"○")</f>
        <v>0</v>
      </c>
      <c r="S80" s="131">
        <f>SUMIFS(作業日報!$B$630:$B$649,作業日報!$A$630:$A$649,$A80,作業日報!$D$630:$D$649,"○")+SUMIFS(作業日報!$F$630:$F$649,作業日報!$E$630:$E$649,$A80,作業日報!$H$630:$H$649,"○")</f>
        <v>0</v>
      </c>
    </row>
    <row r="81" spans="1:19" x14ac:dyDescent="0.15">
      <c r="A81" s="130"/>
      <c r="B81" s="37"/>
      <c r="C81" s="131"/>
      <c r="D81" s="137">
        <f>SUMIFS(作業日報!B:B,作業日報!A:A,A81,作業日報!D:D,"○")+SUMIFS(作業日報!F:F,作業日報!E:E,A81,作業日報!H:H,"○")</f>
        <v>0</v>
      </c>
      <c r="E81" s="124">
        <f>SUMIFS(作業日報!$B$14:$B$33,作業日報!$A$14:$A$33,$A81,作業日報!$D$14:$D$33,"○")+SUMIFS(作業日報!$F$14:$F$33,作業日報!$E$14:$E$33,$A81,作業日報!$H$14:$H$33,"○")</f>
        <v>0</v>
      </c>
      <c r="F81" s="123">
        <f>SUMIFS(作業日報!$B$58:$B$77,作業日報!$A$58:$A$77,$A81,作業日報!$D$58:$D$77,"○")+SUMIFS(作業日報!$F$58:$F$77,作業日報!$E$58:$E$77,$A81,作業日報!$H$58:$H$77,"○")</f>
        <v>0</v>
      </c>
      <c r="G81" s="123">
        <f>SUMIFS(作業日報!$B$102:$B$121,作業日報!$A$102:$A$121,$A81,作業日報!$D$102:$D$121,"○")+SUMIFS(作業日報!$F$102:$F$121,作業日報!$E$102:$E$121,$A81,作業日報!$H$102:$H$121,"○")</f>
        <v>0</v>
      </c>
      <c r="H81" s="123">
        <f>SUMIFS(作業日報!$B$146:$B$165,作業日報!$A$146:$A$165,$A81,作業日報!$D$146:$D$165,"○")+SUMIFS(作業日報!$F$146:$F$165,作業日報!$E$146:$E$165,$A81,作業日報!$H$146:$H$165,"○")</f>
        <v>0</v>
      </c>
      <c r="I81" s="123">
        <f>SUMIFS(作業日報!$B$190:$B$209,作業日報!$A$190:$A$209,$A81,作業日報!$D$190:$D$209,"○")+SUMIFS(作業日報!$F$190:$F$209,作業日報!$E$190:$E$209,$A81,作業日報!$H$190:$H$209,"○")</f>
        <v>0</v>
      </c>
      <c r="J81" s="123">
        <f>SUMIFS(作業日報!$B$234:$B$253,作業日報!$A$234:$A$253,$A81,作業日報!$D$234:$D$253,"○")+SUMIFS(作業日報!$F$234:$F$253,作業日報!$E$234:$E$253,$A81,作業日報!$H$234:$H$253,"○")</f>
        <v>0</v>
      </c>
      <c r="K81" s="123">
        <f>SUMIFS(作業日報!$B$278:$B$297,作業日報!$A$278:$A$297,$A81,作業日報!$D$278:$D$297,"○")+SUMIFS(作業日報!$F$278:$F$297,作業日報!$E$278:$E$297,$A81,作業日報!$H$278:$H$297,"○")</f>
        <v>0</v>
      </c>
      <c r="L81" s="123">
        <f>SUMIFS(作業日報!$B$322:$B$341,作業日報!$A$322:$A$341,$A81,作業日報!$D$322:$D$341,"○")+SUMIFS(作業日報!$F$322:$F$341,作業日報!$E$322:$E$341,$A81,作業日報!$H$322:$H$341,"○")</f>
        <v>0</v>
      </c>
      <c r="M81" s="123">
        <f>SUMIFS(作業日報!$B$366:$B$385,作業日報!$A$366:$A$385,$A81,作業日報!$D$366:$D$385,"○")+SUMIFS(作業日報!$F$366:$F$385,作業日報!$E$366:$E$385,$A81,作業日報!$H$366:$H$385,"○")</f>
        <v>0</v>
      </c>
      <c r="N81" s="123">
        <f>SUMIFS(作業日報!$B$410:$B$429,作業日報!$A$410:$A$429,$A81,作業日報!$D$410:$D$429,"○")+SUMIFS(作業日報!$F$410:$F$429,作業日報!$E$410:$E$429,$A81,作業日報!$H$410:$H$429,"○")</f>
        <v>0</v>
      </c>
      <c r="O81" s="123">
        <f>SUMIFS(作業日報!$B$454:$B$473,作業日報!$A$454:$A$473,$A81,作業日報!$D$454:$D$473,"○")+SUMIFS(作業日報!$F$454:$F$473,作業日報!$E$454:$E$473,$A81,作業日報!$H$454:$H$473,"○")</f>
        <v>0</v>
      </c>
      <c r="P81" s="123">
        <f>SUMIFS(作業日報!$B$498:$B$517,作業日報!$A$498:$A$517,$A81,作業日報!$D$498:$D$517,"○")+SUMIFS(作業日報!$F$498:$F$517,作業日報!$E$498:$E$517,$A81,作業日報!$H$498:$H$517,"○")</f>
        <v>0</v>
      </c>
      <c r="Q81" s="123">
        <f>SUMIFS(作業日報!$B$542:$B$561,作業日報!$A$542:$A$561,$A81,作業日報!$D$542:$D$561,"○")+SUMIFS(作業日報!$F$542:$F$561,作業日報!$E$542:$E$561,$A81,作業日報!$H$542:$H$561,"○")</f>
        <v>0</v>
      </c>
      <c r="R81" s="123">
        <f>SUMIFS(作業日報!$B$586:$B$605,作業日報!$A$586:$A$605,$A81,作業日報!$D$586:$D$605,"○")+SUMIFS(作業日報!$F$586:$F$605,作業日報!$E$586:$E$605,$A81,作業日報!$H$586:$H$605,"○")</f>
        <v>0</v>
      </c>
      <c r="S81" s="131">
        <f>SUMIFS(作業日報!$B$630:$B$649,作業日報!$A$630:$A$649,$A81,作業日報!$D$630:$D$649,"○")+SUMIFS(作業日報!$F$630:$F$649,作業日報!$E$630:$E$649,$A81,作業日報!$H$630:$H$649,"○")</f>
        <v>0</v>
      </c>
    </row>
    <row r="82" spans="1:19" x14ac:dyDescent="0.15">
      <c r="A82" s="130"/>
      <c r="B82" s="37"/>
      <c r="C82" s="131"/>
      <c r="D82" s="137">
        <f>SUMIFS(作業日報!B:B,作業日報!A:A,A82,作業日報!D:D,"○")+SUMIFS(作業日報!F:F,作業日報!E:E,A82,作業日報!H:H,"○")</f>
        <v>0</v>
      </c>
      <c r="E82" s="124">
        <f>SUMIFS(作業日報!$B$14:$B$33,作業日報!$A$14:$A$33,$A82,作業日報!$D$14:$D$33,"○")+SUMIFS(作業日報!$F$14:$F$33,作業日報!$E$14:$E$33,$A82,作業日報!$H$14:$H$33,"○")</f>
        <v>0</v>
      </c>
      <c r="F82" s="123">
        <f>SUMIFS(作業日報!$B$58:$B$77,作業日報!$A$58:$A$77,$A82,作業日報!$D$58:$D$77,"○")+SUMIFS(作業日報!$F$58:$F$77,作業日報!$E$58:$E$77,$A82,作業日報!$H$58:$H$77,"○")</f>
        <v>0</v>
      </c>
      <c r="G82" s="123">
        <f>SUMIFS(作業日報!$B$102:$B$121,作業日報!$A$102:$A$121,$A82,作業日報!$D$102:$D$121,"○")+SUMIFS(作業日報!$F$102:$F$121,作業日報!$E$102:$E$121,$A82,作業日報!$H$102:$H$121,"○")</f>
        <v>0</v>
      </c>
      <c r="H82" s="123">
        <f>SUMIFS(作業日報!$B$146:$B$165,作業日報!$A$146:$A$165,$A82,作業日報!$D$146:$D$165,"○")+SUMIFS(作業日報!$F$146:$F$165,作業日報!$E$146:$E$165,$A82,作業日報!$H$146:$H$165,"○")</f>
        <v>0</v>
      </c>
      <c r="I82" s="123">
        <f>SUMIFS(作業日報!$B$190:$B$209,作業日報!$A$190:$A$209,$A82,作業日報!$D$190:$D$209,"○")+SUMIFS(作業日報!$F$190:$F$209,作業日報!$E$190:$E$209,$A82,作業日報!$H$190:$H$209,"○")</f>
        <v>0</v>
      </c>
      <c r="J82" s="123">
        <f>SUMIFS(作業日報!$B$234:$B$253,作業日報!$A$234:$A$253,$A82,作業日報!$D$234:$D$253,"○")+SUMIFS(作業日報!$F$234:$F$253,作業日報!$E$234:$E$253,$A82,作業日報!$H$234:$H$253,"○")</f>
        <v>0</v>
      </c>
      <c r="K82" s="123">
        <f>SUMIFS(作業日報!$B$278:$B$297,作業日報!$A$278:$A$297,$A82,作業日報!$D$278:$D$297,"○")+SUMIFS(作業日報!$F$278:$F$297,作業日報!$E$278:$E$297,$A82,作業日報!$H$278:$H$297,"○")</f>
        <v>0</v>
      </c>
      <c r="L82" s="123">
        <f>SUMIFS(作業日報!$B$322:$B$341,作業日報!$A$322:$A$341,$A82,作業日報!$D$322:$D$341,"○")+SUMIFS(作業日報!$F$322:$F$341,作業日報!$E$322:$E$341,$A82,作業日報!$H$322:$H$341,"○")</f>
        <v>0</v>
      </c>
      <c r="M82" s="123">
        <f>SUMIFS(作業日報!$B$366:$B$385,作業日報!$A$366:$A$385,$A82,作業日報!$D$366:$D$385,"○")+SUMIFS(作業日報!$F$366:$F$385,作業日報!$E$366:$E$385,$A82,作業日報!$H$366:$H$385,"○")</f>
        <v>0</v>
      </c>
      <c r="N82" s="123">
        <f>SUMIFS(作業日報!$B$410:$B$429,作業日報!$A$410:$A$429,$A82,作業日報!$D$410:$D$429,"○")+SUMIFS(作業日報!$F$410:$F$429,作業日報!$E$410:$E$429,$A82,作業日報!$H$410:$H$429,"○")</f>
        <v>0</v>
      </c>
      <c r="O82" s="123">
        <f>SUMIFS(作業日報!$B$454:$B$473,作業日報!$A$454:$A$473,$A82,作業日報!$D$454:$D$473,"○")+SUMIFS(作業日報!$F$454:$F$473,作業日報!$E$454:$E$473,$A82,作業日報!$H$454:$H$473,"○")</f>
        <v>0</v>
      </c>
      <c r="P82" s="123">
        <f>SUMIFS(作業日報!$B$498:$B$517,作業日報!$A$498:$A$517,$A82,作業日報!$D$498:$D$517,"○")+SUMIFS(作業日報!$F$498:$F$517,作業日報!$E$498:$E$517,$A82,作業日報!$H$498:$H$517,"○")</f>
        <v>0</v>
      </c>
      <c r="Q82" s="123">
        <f>SUMIFS(作業日報!$B$542:$B$561,作業日報!$A$542:$A$561,$A82,作業日報!$D$542:$D$561,"○")+SUMIFS(作業日報!$F$542:$F$561,作業日報!$E$542:$E$561,$A82,作業日報!$H$542:$H$561,"○")</f>
        <v>0</v>
      </c>
      <c r="R82" s="123">
        <f>SUMIFS(作業日報!$B$586:$B$605,作業日報!$A$586:$A$605,$A82,作業日報!$D$586:$D$605,"○")+SUMIFS(作業日報!$F$586:$F$605,作業日報!$E$586:$E$605,$A82,作業日報!$H$586:$H$605,"○")</f>
        <v>0</v>
      </c>
      <c r="S82" s="131">
        <f>SUMIFS(作業日報!$B$630:$B$649,作業日報!$A$630:$A$649,$A82,作業日報!$D$630:$D$649,"○")+SUMIFS(作業日報!$F$630:$F$649,作業日報!$E$630:$E$649,$A82,作業日報!$H$630:$H$649,"○")</f>
        <v>0</v>
      </c>
    </row>
    <row r="83" spans="1:19" x14ac:dyDescent="0.15">
      <c r="A83" s="130"/>
      <c r="B83" s="37"/>
      <c r="C83" s="131"/>
      <c r="D83" s="137">
        <f>SUMIFS(作業日報!B:B,作業日報!A:A,A83,作業日報!D:D,"○")+SUMIFS(作業日報!F:F,作業日報!E:E,A83,作業日報!H:H,"○")</f>
        <v>0</v>
      </c>
      <c r="E83" s="124">
        <f>SUMIFS(作業日報!$B$14:$B$33,作業日報!$A$14:$A$33,$A83,作業日報!$D$14:$D$33,"○")+SUMIFS(作業日報!$F$14:$F$33,作業日報!$E$14:$E$33,$A83,作業日報!$H$14:$H$33,"○")</f>
        <v>0</v>
      </c>
      <c r="F83" s="123">
        <f>SUMIFS(作業日報!$B$58:$B$77,作業日報!$A$58:$A$77,$A83,作業日報!$D$58:$D$77,"○")+SUMIFS(作業日報!$F$58:$F$77,作業日報!$E$58:$E$77,$A83,作業日報!$H$58:$H$77,"○")</f>
        <v>0</v>
      </c>
      <c r="G83" s="123">
        <f>SUMIFS(作業日報!$B$102:$B$121,作業日報!$A$102:$A$121,$A83,作業日報!$D$102:$D$121,"○")+SUMIFS(作業日報!$F$102:$F$121,作業日報!$E$102:$E$121,$A83,作業日報!$H$102:$H$121,"○")</f>
        <v>0</v>
      </c>
      <c r="H83" s="123">
        <f>SUMIFS(作業日報!$B$146:$B$165,作業日報!$A$146:$A$165,$A83,作業日報!$D$146:$D$165,"○")+SUMIFS(作業日報!$F$146:$F$165,作業日報!$E$146:$E$165,$A83,作業日報!$H$146:$H$165,"○")</f>
        <v>0</v>
      </c>
      <c r="I83" s="123">
        <f>SUMIFS(作業日報!$B$190:$B$209,作業日報!$A$190:$A$209,$A83,作業日報!$D$190:$D$209,"○")+SUMIFS(作業日報!$F$190:$F$209,作業日報!$E$190:$E$209,$A83,作業日報!$H$190:$H$209,"○")</f>
        <v>0</v>
      </c>
      <c r="J83" s="123">
        <f>SUMIFS(作業日報!$B$234:$B$253,作業日報!$A$234:$A$253,$A83,作業日報!$D$234:$D$253,"○")+SUMIFS(作業日報!$F$234:$F$253,作業日報!$E$234:$E$253,$A83,作業日報!$H$234:$H$253,"○")</f>
        <v>0</v>
      </c>
      <c r="K83" s="123">
        <f>SUMIFS(作業日報!$B$278:$B$297,作業日報!$A$278:$A$297,$A83,作業日報!$D$278:$D$297,"○")+SUMIFS(作業日報!$F$278:$F$297,作業日報!$E$278:$E$297,$A83,作業日報!$H$278:$H$297,"○")</f>
        <v>0</v>
      </c>
      <c r="L83" s="123">
        <f>SUMIFS(作業日報!$B$322:$B$341,作業日報!$A$322:$A$341,$A83,作業日報!$D$322:$D$341,"○")+SUMIFS(作業日報!$F$322:$F$341,作業日報!$E$322:$E$341,$A83,作業日報!$H$322:$H$341,"○")</f>
        <v>0</v>
      </c>
      <c r="M83" s="123">
        <f>SUMIFS(作業日報!$B$366:$B$385,作業日報!$A$366:$A$385,$A83,作業日報!$D$366:$D$385,"○")+SUMIFS(作業日報!$F$366:$F$385,作業日報!$E$366:$E$385,$A83,作業日報!$H$366:$H$385,"○")</f>
        <v>0</v>
      </c>
      <c r="N83" s="123">
        <f>SUMIFS(作業日報!$B$410:$B$429,作業日報!$A$410:$A$429,$A83,作業日報!$D$410:$D$429,"○")+SUMIFS(作業日報!$F$410:$F$429,作業日報!$E$410:$E$429,$A83,作業日報!$H$410:$H$429,"○")</f>
        <v>0</v>
      </c>
      <c r="O83" s="123">
        <f>SUMIFS(作業日報!$B$454:$B$473,作業日報!$A$454:$A$473,$A83,作業日報!$D$454:$D$473,"○")+SUMIFS(作業日報!$F$454:$F$473,作業日報!$E$454:$E$473,$A83,作業日報!$H$454:$H$473,"○")</f>
        <v>0</v>
      </c>
      <c r="P83" s="123">
        <f>SUMIFS(作業日報!$B$498:$B$517,作業日報!$A$498:$A$517,$A83,作業日報!$D$498:$D$517,"○")+SUMIFS(作業日報!$F$498:$F$517,作業日報!$E$498:$E$517,$A83,作業日報!$H$498:$H$517,"○")</f>
        <v>0</v>
      </c>
      <c r="Q83" s="123">
        <f>SUMIFS(作業日報!$B$542:$B$561,作業日報!$A$542:$A$561,$A83,作業日報!$D$542:$D$561,"○")+SUMIFS(作業日報!$F$542:$F$561,作業日報!$E$542:$E$561,$A83,作業日報!$H$542:$H$561,"○")</f>
        <v>0</v>
      </c>
      <c r="R83" s="123">
        <f>SUMIFS(作業日報!$B$586:$B$605,作業日報!$A$586:$A$605,$A83,作業日報!$D$586:$D$605,"○")+SUMIFS(作業日報!$F$586:$F$605,作業日報!$E$586:$E$605,$A83,作業日報!$H$586:$H$605,"○")</f>
        <v>0</v>
      </c>
      <c r="S83" s="131">
        <f>SUMIFS(作業日報!$B$630:$B$649,作業日報!$A$630:$A$649,$A83,作業日報!$D$630:$D$649,"○")+SUMIFS(作業日報!$F$630:$F$649,作業日報!$E$630:$E$649,$A83,作業日報!$H$630:$H$649,"○")</f>
        <v>0</v>
      </c>
    </row>
    <row r="84" spans="1:19" x14ac:dyDescent="0.15">
      <c r="A84" s="130"/>
      <c r="B84" s="37"/>
      <c r="C84" s="131"/>
      <c r="D84" s="137">
        <f>SUMIFS(作業日報!B:B,作業日報!A:A,A84,作業日報!D:D,"○")+SUMIFS(作業日報!F:F,作業日報!E:E,A84,作業日報!H:H,"○")</f>
        <v>0</v>
      </c>
      <c r="E84" s="124">
        <f>SUMIFS(作業日報!$B$14:$B$33,作業日報!$A$14:$A$33,$A84,作業日報!$D$14:$D$33,"○")+SUMIFS(作業日報!$F$14:$F$33,作業日報!$E$14:$E$33,$A84,作業日報!$H$14:$H$33,"○")</f>
        <v>0</v>
      </c>
      <c r="F84" s="123">
        <f>SUMIFS(作業日報!$B$58:$B$77,作業日報!$A$58:$A$77,$A84,作業日報!$D$58:$D$77,"○")+SUMIFS(作業日報!$F$58:$F$77,作業日報!$E$58:$E$77,$A84,作業日報!$H$58:$H$77,"○")</f>
        <v>0</v>
      </c>
      <c r="G84" s="123">
        <f>SUMIFS(作業日報!$B$102:$B$121,作業日報!$A$102:$A$121,$A84,作業日報!$D$102:$D$121,"○")+SUMIFS(作業日報!$F$102:$F$121,作業日報!$E$102:$E$121,$A84,作業日報!$H$102:$H$121,"○")</f>
        <v>0</v>
      </c>
      <c r="H84" s="123">
        <f>SUMIFS(作業日報!$B$146:$B$165,作業日報!$A$146:$A$165,$A84,作業日報!$D$146:$D$165,"○")+SUMIFS(作業日報!$F$146:$F$165,作業日報!$E$146:$E$165,$A84,作業日報!$H$146:$H$165,"○")</f>
        <v>0</v>
      </c>
      <c r="I84" s="123">
        <f>SUMIFS(作業日報!$B$190:$B$209,作業日報!$A$190:$A$209,$A84,作業日報!$D$190:$D$209,"○")+SUMIFS(作業日報!$F$190:$F$209,作業日報!$E$190:$E$209,$A84,作業日報!$H$190:$H$209,"○")</f>
        <v>0</v>
      </c>
      <c r="J84" s="123">
        <f>SUMIFS(作業日報!$B$234:$B$253,作業日報!$A$234:$A$253,$A84,作業日報!$D$234:$D$253,"○")+SUMIFS(作業日報!$F$234:$F$253,作業日報!$E$234:$E$253,$A84,作業日報!$H$234:$H$253,"○")</f>
        <v>0</v>
      </c>
      <c r="K84" s="123">
        <f>SUMIFS(作業日報!$B$278:$B$297,作業日報!$A$278:$A$297,$A84,作業日報!$D$278:$D$297,"○")+SUMIFS(作業日報!$F$278:$F$297,作業日報!$E$278:$E$297,$A84,作業日報!$H$278:$H$297,"○")</f>
        <v>0</v>
      </c>
      <c r="L84" s="123">
        <f>SUMIFS(作業日報!$B$322:$B$341,作業日報!$A$322:$A$341,$A84,作業日報!$D$322:$D$341,"○")+SUMIFS(作業日報!$F$322:$F$341,作業日報!$E$322:$E$341,$A84,作業日報!$H$322:$H$341,"○")</f>
        <v>0</v>
      </c>
      <c r="M84" s="123">
        <f>SUMIFS(作業日報!$B$366:$B$385,作業日報!$A$366:$A$385,$A84,作業日報!$D$366:$D$385,"○")+SUMIFS(作業日報!$F$366:$F$385,作業日報!$E$366:$E$385,$A84,作業日報!$H$366:$H$385,"○")</f>
        <v>0</v>
      </c>
      <c r="N84" s="123">
        <f>SUMIFS(作業日報!$B$410:$B$429,作業日報!$A$410:$A$429,$A84,作業日報!$D$410:$D$429,"○")+SUMIFS(作業日報!$F$410:$F$429,作業日報!$E$410:$E$429,$A84,作業日報!$H$410:$H$429,"○")</f>
        <v>0</v>
      </c>
      <c r="O84" s="123">
        <f>SUMIFS(作業日報!$B$454:$B$473,作業日報!$A$454:$A$473,$A84,作業日報!$D$454:$D$473,"○")+SUMIFS(作業日報!$F$454:$F$473,作業日報!$E$454:$E$473,$A84,作業日報!$H$454:$H$473,"○")</f>
        <v>0</v>
      </c>
      <c r="P84" s="123">
        <f>SUMIFS(作業日報!$B$498:$B$517,作業日報!$A$498:$A$517,$A84,作業日報!$D$498:$D$517,"○")+SUMIFS(作業日報!$F$498:$F$517,作業日報!$E$498:$E$517,$A84,作業日報!$H$498:$H$517,"○")</f>
        <v>0</v>
      </c>
      <c r="Q84" s="123">
        <f>SUMIFS(作業日報!$B$542:$B$561,作業日報!$A$542:$A$561,$A84,作業日報!$D$542:$D$561,"○")+SUMIFS(作業日報!$F$542:$F$561,作業日報!$E$542:$E$561,$A84,作業日報!$H$542:$H$561,"○")</f>
        <v>0</v>
      </c>
      <c r="R84" s="123">
        <f>SUMIFS(作業日報!$B$586:$B$605,作業日報!$A$586:$A$605,$A84,作業日報!$D$586:$D$605,"○")+SUMIFS(作業日報!$F$586:$F$605,作業日報!$E$586:$E$605,$A84,作業日報!$H$586:$H$605,"○")</f>
        <v>0</v>
      </c>
      <c r="S84" s="131">
        <f>SUMIFS(作業日報!$B$630:$B$649,作業日報!$A$630:$A$649,$A84,作業日報!$D$630:$D$649,"○")+SUMIFS(作業日報!$F$630:$F$649,作業日報!$E$630:$E$649,$A84,作業日報!$H$630:$H$649,"○")</f>
        <v>0</v>
      </c>
    </row>
    <row r="85" spans="1:19" x14ac:dyDescent="0.15">
      <c r="A85" s="130"/>
      <c r="B85" s="37"/>
      <c r="C85" s="131"/>
      <c r="D85" s="137">
        <f>SUMIFS(作業日報!B:B,作業日報!A:A,A85,作業日報!D:D,"○")+SUMIFS(作業日報!F:F,作業日報!E:E,A85,作業日報!H:H,"○")</f>
        <v>0</v>
      </c>
      <c r="E85" s="124">
        <f>SUMIFS(作業日報!$B$14:$B$33,作業日報!$A$14:$A$33,$A85,作業日報!$D$14:$D$33,"○")+SUMIFS(作業日報!$F$14:$F$33,作業日報!$E$14:$E$33,$A85,作業日報!$H$14:$H$33,"○")</f>
        <v>0</v>
      </c>
      <c r="F85" s="123">
        <f>SUMIFS(作業日報!$B$58:$B$77,作業日報!$A$58:$A$77,$A85,作業日報!$D$58:$D$77,"○")+SUMIFS(作業日報!$F$58:$F$77,作業日報!$E$58:$E$77,$A85,作業日報!$H$58:$H$77,"○")</f>
        <v>0</v>
      </c>
      <c r="G85" s="123">
        <f>SUMIFS(作業日報!$B$102:$B$121,作業日報!$A$102:$A$121,$A85,作業日報!$D$102:$D$121,"○")+SUMIFS(作業日報!$F$102:$F$121,作業日報!$E$102:$E$121,$A85,作業日報!$H$102:$H$121,"○")</f>
        <v>0</v>
      </c>
      <c r="H85" s="123">
        <f>SUMIFS(作業日報!$B$146:$B$165,作業日報!$A$146:$A$165,$A85,作業日報!$D$146:$D$165,"○")+SUMIFS(作業日報!$F$146:$F$165,作業日報!$E$146:$E$165,$A85,作業日報!$H$146:$H$165,"○")</f>
        <v>0</v>
      </c>
      <c r="I85" s="123">
        <f>SUMIFS(作業日報!$B$190:$B$209,作業日報!$A$190:$A$209,$A85,作業日報!$D$190:$D$209,"○")+SUMIFS(作業日報!$F$190:$F$209,作業日報!$E$190:$E$209,$A85,作業日報!$H$190:$H$209,"○")</f>
        <v>0</v>
      </c>
      <c r="J85" s="123">
        <f>SUMIFS(作業日報!$B$234:$B$253,作業日報!$A$234:$A$253,$A85,作業日報!$D$234:$D$253,"○")+SUMIFS(作業日報!$F$234:$F$253,作業日報!$E$234:$E$253,$A85,作業日報!$H$234:$H$253,"○")</f>
        <v>0</v>
      </c>
      <c r="K85" s="123">
        <f>SUMIFS(作業日報!$B$278:$B$297,作業日報!$A$278:$A$297,$A85,作業日報!$D$278:$D$297,"○")+SUMIFS(作業日報!$F$278:$F$297,作業日報!$E$278:$E$297,$A85,作業日報!$H$278:$H$297,"○")</f>
        <v>0</v>
      </c>
      <c r="L85" s="123">
        <f>SUMIFS(作業日報!$B$322:$B$341,作業日報!$A$322:$A$341,$A85,作業日報!$D$322:$D$341,"○")+SUMIFS(作業日報!$F$322:$F$341,作業日報!$E$322:$E$341,$A85,作業日報!$H$322:$H$341,"○")</f>
        <v>0</v>
      </c>
      <c r="M85" s="123">
        <f>SUMIFS(作業日報!$B$366:$B$385,作業日報!$A$366:$A$385,$A85,作業日報!$D$366:$D$385,"○")+SUMIFS(作業日報!$F$366:$F$385,作業日報!$E$366:$E$385,$A85,作業日報!$H$366:$H$385,"○")</f>
        <v>0</v>
      </c>
      <c r="N85" s="123">
        <f>SUMIFS(作業日報!$B$410:$B$429,作業日報!$A$410:$A$429,$A85,作業日報!$D$410:$D$429,"○")+SUMIFS(作業日報!$F$410:$F$429,作業日報!$E$410:$E$429,$A85,作業日報!$H$410:$H$429,"○")</f>
        <v>0</v>
      </c>
      <c r="O85" s="123">
        <f>SUMIFS(作業日報!$B$454:$B$473,作業日報!$A$454:$A$473,$A85,作業日報!$D$454:$D$473,"○")+SUMIFS(作業日報!$F$454:$F$473,作業日報!$E$454:$E$473,$A85,作業日報!$H$454:$H$473,"○")</f>
        <v>0</v>
      </c>
      <c r="P85" s="123">
        <f>SUMIFS(作業日報!$B$498:$B$517,作業日報!$A$498:$A$517,$A85,作業日報!$D$498:$D$517,"○")+SUMIFS(作業日報!$F$498:$F$517,作業日報!$E$498:$E$517,$A85,作業日報!$H$498:$H$517,"○")</f>
        <v>0</v>
      </c>
      <c r="Q85" s="123">
        <f>SUMIFS(作業日報!$B$542:$B$561,作業日報!$A$542:$A$561,$A85,作業日報!$D$542:$D$561,"○")+SUMIFS(作業日報!$F$542:$F$561,作業日報!$E$542:$E$561,$A85,作業日報!$H$542:$H$561,"○")</f>
        <v>0</v>
      </c>
      <c r="R85" s="123">
        <f>SUMIFS(作業日報!$B$586:$B$605,作業日報!$A$586:$A$605,$A85,作業日報!$D$586:$D$605,"○")+SUMIFS(作業日報!$F$586:$F$605,作業日報!$E$586:$E$605,$A85,作業日報!$H$586:$H$605,"○")</f>
        <v>0</v>
      </c>
      <c r="S85" s="131">
        <f>SUMIFS(作業日報!$B$630:$B$649,作業日報!$A$630:$A$649,$A85,作業日報!$D$630:$D$649,"○")+SUMIFS(作業日報!$F$630:$F$649,作業日報!$E$630:$E$649,$A85,作業日報!$H$630:$H$649,"○")</f>
        <v>0</v>
      </c>
    </row>
    <row r="86" spans="1:19" x14ac:dyDescent="0.15">
      <c r="A86" s="130"/>
      <c r="B86" s="37"/>
      <c r="C86" s="131"/>
      <c r="D86" s="137">
        <f>SUMIFS(作業日報!B:B,作業日報!A:A,A86,作業日報!D:D,"○")+SUMIFS(作業日報!F:F,作業日報!E:E,A86,作業日報!H:H,"○")</f>
        <v>0</v>
      </c>
      <c r="E86" s="124">
        <f>SUMIFS(作業日報!$B$14:$B$33,作業日報!$A$14:$A$33,$A86,作業日報!$D$14:$D$33,"○")+SUMIFS(作業日報!$F$14:$F$33,作業日報!$E$14:$E$33,$A86,作業日報!$H$14:$H$33,"○")</f>
        <v>0</v>
      </c>
      <c r="F86" s="123">
        <f>SUMIFS(作業日報!$B$58:$B$77,作業日報!$A$58:$A$77,$A86,作業日報!$D$58:$D$77,"○")+SUMIFS(作業日報!$F$58:$F$77,作業日報!$E$58:$E$77,$A86,作業日報!$H$58:$H$77,"○")</f>
        <v>0</v>
      </c>
      <c r="G86" s="123">
        <f>SUMIFS(作業日報!$B$102:$B$121,作業日報!$A$102:$A$121,$A86,作業日報!$D$102:$D$121,"○")+SUMIFS(作業日報!$F$102:$F$121,作業日報!$E$102:$E$121,$A86,作業日報!$H$102:$H$121,"○")</f>
        <v>0</v>
      </c>
      <c r="H86" s="123">
        <f>SUMIFS(作業日報!$B$146:$B$165,作業日報!$A$146:$A$165,$A86,作業日報!$D$146:$D$165,"○")+SUMIFS(作業日報!$F$146:$F$165,作業日報!$E$146:$E$165,$A86,作業日報!$H$146:$H$165,"○")</f>
        <v>0</v>
      </c>
      <c r="I86" s="123">
        <f>SUMIFS(作業日報!$B$190:$B$209,作業日報!$A$190:$A$209,$A86,作業日報!$D$190:$D$209,"○")+SUMIFS(作業日報!$F$190:$F$209,作業日報!$E$190:$E$209,$A86,作業日報!$H$190:$H$209,"○")</f>
        <v>0</v>
      </c>
      <c r="J86" s="123">
        <f>SUMIFS(作業日報!$B$234:$B$253,作業日報!$A$234:$A$253,$A86,作業日報!$D$234:$D$253,"○")+SUMIFS(作業日報!$F$234:$F$253,作業日報!$E$234:$E$253,$A86,作業日報!$H$234:$H$253,"○")</f>
        <v>0</v>
      </c>
      <c r="K86" s="123">
        <f>SUMIFS(作業日報!$B$278:$B$297,作業日報!$A$278:$A$297,$A86,作業日報!$D$278:$D$297,"○")+SUMIFS(作業日報!$F$278:$F$297,作業日報!$E$278:$E$297,$A86,作業日報!$H$278:$H$297,"○")</f>
        <v>0</v>
      </c>
      <c r="L86" s="123">
        <f>SUMIFS(作業日報!$B$322:$B$341,作業日報!$A$322:$A$341,$A86,作業日報!$D$322:$D$341,"○")+SUMIFS(作業日報!$F$322:$F$341,作業日報!$E$322:$E$341,$A86,作業日報!$H$322:$H$341,"○")</f>
        <v>0</v>
      </c>
      <c r="M86" s="123">
        <f>SUMIFS(作業日報!$B$366:$B$385,作業日報!$A$366:$A$385,$A86,作業日報!$D$366:$D$385,"○")+SUMIFS(作業日報!$F$366:$F$385,作業日報!$E$366:$E$385,$A86,作業日報!$H$366:$H$385,"○")</f>
        <v>0</v>
      </c>
      <c r="N86" s="123">
        <f>SUMIFS(作業日報!$B$410:$B$429,作業日報!$A$410:$A$429,$A86,作業日報!$D$410:$D$429,"○")+SUMIFS(作業日報!$F$410:$F$429,作業日報!$E$410:$E$429,$A86,作業日報!$H$410:$H$429,"○")</f>
        <v>0</v>
      </c>
      <c r="O86" s="123">
        <f>SUMIFS(作業日報!$B$454:$B$473,作業日報!$A$454:$A$473,$A86,作業日報!$D$454:$D$473,"○")+SUMIFS(作業日報!$F$454:$F$473,作業日報!$E$454:$E$473,$A86,作業日報!$H$454:$H$473,"○")</f>
        <v>0</v>
      </c>
      <c r="P86" s="123">
        <f>SUMIFS(作業日報!$B$498:$B$517,作業日報!$A$498:$A$517,$A86,作業日報!$D$498:$D$517,"○")+SUMIFS(作業日報!$F$498:$F$517,作業日報!$E$498:$E$517,$A86,作業日報!$H$498:$H$517,"○")</f>
        <v>0</v>
      </c>
      <c r="Q86" s="123">
        <f>SUMIFS(作業日報!$B$542:$B$561,作業日報!$A$542:$A$561,$A86,作業日報!$D$542:$D$561,"○")+SUMIFS(作業日報!$F$542:$F$561,作業日報!$E$542:$E$561,$A86,作業日報!$H$542:$H$561,"○")</f>
        <v>0</v>
      </c>
      <c r="R86" s="123">
        <f>SUMIFS(作業日報!$B$586:$B$605,作業日報!$A$586:$A$605,$A86,作業日報!$D$586:$D$605,"○")+SUMIFS(作業日報!$F$586:$F$605,作業日報!$E$586:$E$605,$A86,作業日報!$H$586:$H$605,"○")</f>
        <v>0</v>
      </c>
      <c r="S86" s="131">
        <f>SUMIFS(作業日報!$B$630:$B$649,作業日報!$A$630:$A$649,$A86,作業日報!$D$630:$D$649,"○")+SUMIFS(作業日報!$F$630:$F$649,作業日報!$E$630:$E$649,$A86,作業日報!$H$630:$H$649,"○")</f>
        <v>0</v>
      </c>
    </row>
    <row r="87" spans="1:19" x14ac:dyDescent="0.15">
      <c r="A87" s="130"/>
      <c r="B87" s="37"/>
      <c r="C87" s="131"/>
      <c r="D87" s="137">
        <f>SUMIFS(作業日報!B:B,作業日報!A:A,A87,作業日報!D:D,"○")+SUMIFS(作業日報!F:F,作業日報!E:E,A87,作業日報!H:H,"○")</f>
        <v>0</v>
      </c>
      <c r="E87" s="124">
        <f>SUMIFS(作業日報!$B$14:$B$33,作業日報!$A$14:$A$33,$A87,作業日報!$D$14:$D$33,"○")+SUMIFS(作業日報!$F$14:$F$33,作業日報!$E$14:$E$33,$A87,作業日報!$H$14:$H$33,"○")</f>
        <v>0</v>
      </c>
      <c r="F87" s="123">
        <f>SUMIFS(作業日報!$B$58:$B$77,作業日報!$A$58:$A$77,$A87,作業日報!$D$58:$D$77,"○")+SUMIFS(作業日報!$F$58:$F$77,作業日報!$E$58:$E$77,$A87,作業日報!$H$58:$H$77,"○")</f>
        <v>0</v>
      </c>
      <c r="G87" s="123">
        <f>SUMIFS(作業日報!$B$102:$B$121,作業日報!$A$102:$A$121,$A87,作業日報!$D$102:$D$121,"○")+SUMIFS(作業日報!$F$102:$F$121,作業日報!$E$102:$E$121,$A87,作業日報!$H$102:$H$121,"○")</f>
        <v>0</v>
      </c>
      <c r="H87" s="123">
        <f>SUMIFS(作業日報!$B$146:$B$165,作業日報!$A$146:$A$165,$A87,作業日報!$D$146:$D$165,"○")+SUMIFS(作業日報!$F$146:$F$165,作業日報!$E$146:$E$165,$A87,作業日報!$H$146:$H$165,"○")</f>
        <v>0</v>
      </c>
      <c r="I87" s="123">
        <f>SUMIFS(作業日報!$B$190:$B$209,作業日報!$A$190:$A$209,$A87,作業日報!$D$190:$D$209,"○")+SUMIFS(作業日報!$F$190:$F$209,作業日報!$E$190:$E$209,$A87,作業日報!$H$190:$H$209,"○")</f>
        <v>0</v>
      </c>
      <c r="J87" s="123">
        <f>SUMIFS(作業日報!$B$234:$B$253,作業日報!$A$234:$A$253,$A87,作業日報!$D$234:$D$253,"○")+SUMIFS(作業日報!$F$234:$F$253,作業日報!$E$234:$E$253,$A87,作業日報!$H$234:$H$253,"○")</f>
        <v>0</v>
      </c>
      <c r="K87" s="123">
        <f>SUMIFS(作業日報!$B$278:$B$297,作業日報!$A$278:$A$297,$A87,作業日報!$D$278:$D$297,"○")+SUMIFS(作業日報!$F$278:$F$297,作業日報!$E$278:$E$297,$A87,作業日報!$H$278:$H$297,"○")</f>
        <v>0</v>
      </c>
      <c r="L87" s="123">
        <f>SUMIFS(作業日報!$B$322:$B$341,作業日報!$A$322:$A$341,$A87,作業日報!$D$322:$D$341,"○")+SUMIFS(作業日報!$F$322:$F$341,作業日報!$E$322:$E$341,$A87,作業日報!$H$322:$H$341,"○")</f>
        <v>0</v>
      </c>
      <c r="M87" s="123">
        <f>SUMIFS(作業日報!$B$366:$B$385,作業日報!$A$366:$A$385,$A87,作業日報!$D$366:$D$385,"○")+SUMIFS(作業日報!$F$366:$F$385,作業日報!$E$366:$E$385,$A87,作業日報!$H$366:$H$385,"○")</f>
        <v>0</v>
      </c>
      <c r="N87" s="123">
        <f>SUMIFS(作業日報!$B$410:$B$429,作業日報!$A$410:$A$429,$A87,作業日報!$D$410:$D$429,"○")+SUMIFS(作業日報!$F$410:$F$429,作業日報!$E$410:$E$429,$A87,作業日報!$H$410:$H$429,"○")</f>
        <v>0</v>
      </c>
      <c r="O87" s="123">
        <f>SUMIFS(作業日報!$B$454:$B$473,作業日報!$A$454:$A$473,$A87,作業日報!$D$454:$D$473,"○")+SUMIFS(作業日報!$F$454:$F$473,作業日報!$E$454:$E$473,$A87,作業日報!$H$454:$H$473,"○")</f>
        <v>0</v>
      </c>
      <c r="P87" s="123">
        <f>SUMIFS(作業日報!$B$498:$B$517,作業日報!$A$498:$A$517,$A87,作業日報!$D$498:$D$517,"○")+SUMIFS(作業日報!$F$498:$F$517,作業日報!$E$498:$E$517,$A87,作業日報!$H$498:$H$517,"○")</f>
        <v>0</v>
      </c>
      <c r="Q87" s="123">
        <f>SUMIFS(作業日報!$B$542:$B$561,作業日報!$A$542:$A$561,$A87,作業日報!$D$542:$D$561,"○")+SUMIFS(作業日報!$F$542:$F$561,作業日報!$E$542:$E$561,$A87,作業日報!$H$542:$H$561,"○")</f>
        <v>0</v>
      </c>
      <c r="R87" s="123">
        <f>SUMIFS(作業日報!$B$586:$B$605,作業日報!$A$586:$A$605,$A87,作業日報!$D$586:$D$605,"○")+SUMIFS(作業日報!$F$586:$F$605,作業日報!$E$586:$E$605,$A87,作業日報!$H$586:$H$605,"○")</f>
        <v>0</v>
      </c>
      <c r="S87" s="131">
        <f>SUMIFS(作業日報!$B$630:$B$649,作業日報!$A$630:$A$649,$A87,作業日報!$D$630:$D$649,"○")+SUMIFS(作業日報!$F$630:$F$649,作業日報!$E$630:$E$649,$A87,作業日報!$H$630:$H$649,"○")</f>
        <v>0</v>
      </c>
    </row>
    <row r="88" spans="1:19" x14ac:dyDescent="0.15">
      <c r="A88" s="130"/>
      <c r="B88" s="37"/>
      <c r="C88" s="131"/>
      <c r="D88" s="137">
        <f>SUMIFS(作業日報!B:B,作業日報!A:A,A88,作業日報!D:D,"○")+SUMIFS(作業日報!F:F,作業日報!E:E,A88,作業日報!H:H,"○")</f>
        <v>0</v>
      </c>
      <c r="E88" s="124">
        <f>SUMIFS(作業日報!$B$14:$B$33,作業日報!$A$14:$A$33,$A88,作業日報!$D$14:$D$33,"○")+SUMIFS(作業日報!$F$14:$F$33,作業日報!$E$14:$E$33,$A88,作業日報!$H$14:$H$33,"○")</f>
        <v>0</v>
      </c>
      <c r="F88" s="123">
        <f>SUMIFS(作業日報!$B$58:$B$77,作業日報!$A$58:$A$77,$A88,作業日報!$D$58:$D$77,"○")+SUMIFS(作業日報!$F$58:$F$77,作業日報!$E$58:$E$77,$A88,作業日報!$H$58:$H$77,"○")</f>
        <v>0</v>
      </c>
      <c r="G88" s="123">
        <f>SUMIFS(作業日報!$B$102:$B$121,作業日報!$A$102:$A$121,$A88,作業日報!$D$102:$D$121,"○")+SUMIFS(作業日報!$F$102:$F$121,作業日報!$E$102:$E$121,$A88,作業日報!$H$102:$H$121,"○")</f>
        <v>0</v>
      </c>
      <c r="H88" s="123">
        <f>SUMIFS(作業日報!$B$146:$B$165,作業日報!$A$146:$A$165,$A88,作業日報!$D$146:$D$165,"○")+SUMIFS(作業日報!$F$146:$F$165,作業日報!$E$146:$E$165,$A88,作業日報!$H$146:$H$165,"○")</f>
        <v>0</v>
      </c>
      <c r="I88" s="123">
        <f>SUMIFS(作業日報!$B$190:$B$209,作業日報!$A$190:$A$209,$A88,作業日報!$D$190:$D$209,"○")+SUMIFS(作業日報!$F$190:$F$209,作業日報!$E$190:$E$209,$A88,作業日報!$H$190:$H$209,"○")</f>
        <v>0</v>
      </c>
      <c r="J88" s="123">
        <f>SUMIFS(作業日報!$B$234:$B$253,作業日報!$A$234:$A$253,$A88,作業日報!$D$234:$D$253,"○")+SUMIFS(作業日報!$F$234:$F$253,作業日報!$E$234:$E$253,$A88,作業日報!$H$234:$H$253,"○")</f>
        <v>0</v>
      </c>
      <c r="K88" s="123">
        <f>SUMIFS(作業日報!$B$278:$B$297,作業日報!$A$278:$A$297,$A88,作業日報!$D$278:$D$297,"○")+SUMIFS(作業日報!$F$278:$F$297,作業日報!$E$278:$E$297,$A88,作業日報!$H$278:$H$297,"○")</f>
        <v>0</v>
      </c>
      <c r="L88" s="123">
        <f>SUMIFS(作業日報!$B$322:$B$341,作業日報!$A$322:$A$341,$A88,作業日報!$D$322:$D$341,"○")+SUMIFS(作業日報!$F$322:$F$341,作業日報!$E$322:$E$341,$A88,作業日報!$H$322:$H$341,"○")</f>
        <v>0</v>
      </c>
      <c r="M88" s="123">
        <f>SUMIFS(作業日報!$B$366:$B$385,作業日報!$A$366:$A$385,$A88,作業日報!$D$366:$D$385,"○")+SUMIFS(作業日報!$F$366:$F$385,作業日報!$E$366:$E$385,$A88,作業日報!$H$366:$H$385,"○")</f>
        <v>0</v>
      </c>
      <c r="N88" s="123">
        <f>SUMIFS(作業日報!$B$410:$B$429,作業日報!$A$410:$A$429,$A88,作業日報!$D$410:$D$429,"○")+SUMIFS(作業日報!$F$410:$F$429,作業日報!$E$410:$E$429,$A88,作業日報!$H$410:$H$429,"○")</f>
        <v>0</v>
      </c>
      <c r="O88" s="123">
        <f>SUMIFS(作業日報!$B$454:$B$473,作業日報!$A$454:$A$473,$A88,作業日報!$D$454:$D$473,"○")+SUMIFS(作業日報!$F$454:$F$473,作業日報!$E$454:$E$473,$A88,作業日報!$H$454:$H$473,"○")</f>
        <v>0</v>
      </c>
      <c r="P88" s="123">
        <f>SUMIFS(作業日報!$B$498:$B$517,作業日報!$A$498:$A$517,$A88,作業日報!$D$498:$D$517,"○")+SUMIFS(作業日報!$F$498:$F$517,作業日報!$E$498:$E$517,$A88,作業日報!$H$498:$H$517,"○")</f>
        <v>0</v>
      </c>
      <c r="Q88" s="123">
        <f>SUMIFS(作業日報!$B$542:$B$561,作業日報!$A$542:$A$561,$A88,作業日報!$D$542:$D$561,"○")+SUMIFS(作業日報!$F$542:$F$561,作業日報!$E$542:$E$561,$A88,作業日報!$H$542:$H$561,"○")</f>
        <v>0</v>
      </c>
      <c r="R88" s="123">
        <f>SUMIFS(作業日報!$B$586:$B$605,作業日報!$A$586:$A$605,$A88,作業日報!$D$586:$D$605,"○")+SUMIFS(作業日報!$F$586:$F$605,作業日報!$E$586:$E$605,$A88,作業日報!$H$586:$H$605,"○")</f>
        <v>0</v>
      </c>
      <c r="S88" s="131">
        <f>SUMIFS(作業日報!$B$630:$B$649,作業日報!$A$630:$A$649,$A88,作業日報!$D$630:$D$649,"○")+SUMIFS(作業日報!$F$630:$F$649,作業日報!$E$630:$E$649,$A88,作業日報!$H$630:$H$649,"○")</f>
        <v>0</v>
      </c>
    </row>
    <row r="89" spans="1:19" x14ac:dyDescent="0.15">
      <c r="A89" s="130"/>
      <c r="B89" s="37"/>
      <c r="C89" s="131"/>
      <c r="D89" s="137">
        <f>SUMIFS(作業日報!B:B,作業日報!A:A,A89,作業日報!D:D,"○")+SUMIFS(作業日報!F:F,作業日報!E:E,A89,作業日報!H:H,"○")</f>
        <v>0</v>
      </c>
      <c r="E89" s="124">
        <f>SUMIFS(作業日報!$B$14:$B$33,作業日報!$A$14:$A$33,$A89,作業日報!$D$14:$D$33,"○")+SUMIFS(作業日報!$F$14:$F$33,作業日報!$E$14:$E$33,$A89,作業日報!$H$14:$H$33,"○")</f>
        <v>0</v>
      </c>
      <c r="F89" s="123">
        <f>SUMIFS(作業日報!$B$58:$B$77,作業日報!$A$58:$A$77,$A89,作業日報!$D$58:$D$77,"○")+SUMIFS(作業日報!$F$58:$F$77,作業日報!$E$58:$E$77,$A89,作業日報!$H$58:$H$77,"○")</f>
        <v>0</v>
      </c>
      <c r="G89" s="123">
        <f>SUMIFS(作業日報!$B$102:$B$121,作業日報!$A$102:$A$121,$A89,作業日報!$D$102:$D$121,"○")+SUMIFS(作業日報!$F$102:$F$121,作業日報!$E$102:$E$121,$A89,作業日報!$H$102:$H$121,"○")</f>
        <v>0</v>
      </c>
      <c r="H89" s="123">
        <f>SUMIFS(作業日報!$B$146:$B$165,作業日報!$A$146:$A$165,$A89,作業日報!$D$146:$D$165,"○")+SUMIFS(作業日報!$F$146:$F$165,作業日報!$E$146:$E$165,$A89,作業日報!$H$146:$H$165,"○")</f>
        <v>0</v>
      </c>
      <c r="I89" s="123">
        <f>SUMIFS(作業日報!$B$190:$B$209,作業日報!$A$190:$A$209,$A89,作業日報!$D$190:$D$209,"○")+SUMIFS(作業日報!$F$190:$F$209,作業日報!$E$190:$E$209,$A89,作業日報!$H$190:$H$209,"○")</f>
        <v>0</v>
      </c>
      <c r="J89" s="123">
        <f>SUMIFS(作業日報!$B$234:$B$253,作業日報!$A$234:$A$253,$A89,作業日報!$D$234:$D$253,"○")+SUMIFS(作業日報!$F$234:$F$253,作業日報!$E$234:$E$253,$A89,作業日報!$H$234:$H$253,"○")</f>
        <v>0</v>
      </c>
      <c r="K89" s="123">
        <f>SUMIFS(作業日報!$B$278:$B$297,作業日報!$A$278:$A$297,$A89,作業日報!$D$278:$D$297,"○")+SUMIFS(作業日報!$F$278:$F$297,作業日報!$E$278:$E$297,$A89,作業日報!$H$278:$H$297,"○")</f>
        <v>0</v>
      </c>
      <c r="L89" s="123">
        <f>SUMIFS(作業日報!$B$322:$B$341,作業日報!$A$322:$A$341,$A89,作業日報!$D$322:$D$341,"○")+SUMIFS(作業日報!$F$322:$F$341,作業日報!$E$322:$E$341,$A89,作業日報!$H$322:$H$341,"○")</f>
        <v>0</v>
      </c>
      <c r="M89" s="123">
        <f>SUMIFS(作業日報!$B$366:$B$385,作業日報!$A$366:$A$385,$A89,作業日報!$D$366:$D$385,"○")+SUMIFS(作業日報!$F$366:$F$385,作業日報!$E$366:$E$385,$A89,作業日報!$H$366:$H$385,"○")</f>
        <v>0</v>
      </c>
      <c r="N89" s="123">
        <f>SUMIFS(作業日報!$B$410:$B$429,作業日報!$A$410:$A$429,$A89,作業日報!$D$410:$D$429,"○")+SUMIFS(作業日報!$F$410:$F$429,作業日報!$E$410:$E$429,$A89,作業日報!$H$410:$H$429,"○")</f>
        <v>0</v>
      </c>
      <c r="O89" s="123">
        <f>SUMIFS(作業日報!$B$454:$B$473,作業日報!$A$454:$A$473,$A89,作業日報!$D$454:$D$473,"○")+SUMIFS(作業日報!$F$454:$F$473,作業日報!$E$454:$E$473,$A89,作業日報!$H$454:$H$473,"○")</f>
        <v>0</v>
      </c>
      <c r="P89" s="123">
        <f>SUMIFS(作業日報!$B$498:$B$517,作業日報!$A$498:$A$517,$A89,作業日報!$D$498:$D$517,"○")+SUMIFS(作業日報!$F$498:$F$517,作業日報!$E$498:$E$517,$A89,作業日報!$H$498:$H$517,"○")</f>
        <v>0</v>
      </c>
      <c r="Q89" s="123">
        <f>SUMIFS(作業日報!$B$542:$B$561,作業日報!$A$542:$A$561,$A89,作業日報!$D$542:$D$561,"○")+SUMIFS(作業日報!$F$542:$F$561,作業日報!$E$542:$E$561,$A89,作業日報!$H$542:$H$561,"○")</f>
        <v>0</v>
      </c>
      <c r="R89" s="123">
        <f>SUMIFS(作業日報!$B$586:$B$605,作業日報!$A$586:$A$605,$A89,作業日報!$D$586:$D$605,"○")+SUMIFS(作業日報!$F$586:$F$605,作業日報!$E$586:$E$605,$A89,作業日報!$H$586:$H$605,"○")</f>
        <v>0</v>
      </c>
      <c r="S89" s="131">
        <f>SUMIFS(作業日報!$B$630:$B$649,作業日報!$A$630:$A$649,$A89,作業日報!$D$630:$D$649,"○")+SUMIFS(作業日報!$F$630:$F$649,作業日報!$E$630:$E$649,$A89,作業日報!$H$630:$H$649,"○")</f>
        <v>0</v>
      </c>
    </row>
    <row r="90" spans="1:19" x14ac:dyDescent="0.15">
      <c r="A90" s="130"/>
      <c r="B90" s="37"/>
      <c r="C90" s="131"/>
      <c r="D90" s="137">
        <f>SUMIFS(作業日報!B:B,作業日報!A:A,A90,作業日報!D:D,"○")+SUMIFS(作業日報!F:F,作業日報!E:E,A90,作業日報!H:H,"○")</f>
        <v>0</v>
      </c>
      <c r="E90" s="124">
        <f>SUMIFS(作業日報!$B$14:$B$33,作業日報!$A$14:$A$33,$A90,作業日報!$D$14:$D$33,"○")+SUMIFS(作業日報!$F$14:$F$33,作業日報!$E$14:$E$33,$A90,作業日報!$H$14:$H$33,"○")</f>
        <v>0</v>
      </c>
      <c r="F90" s="123">
        <f>SUMIFS(作業日報!$B$58:$B$77,作業日報!$A$58:$A$77,$A90,作業日報!$D$58:$D$77,"○")+SUMIFS(作業日報!$F$58:$F$77,作業日報!$E$58:$E$77,$A90,作業日報!$H$58:$H$77,"○")</f>
        <v>0</v>
      </c>
      <c r="G90" s="123">
        <f>SUMIFS(作業日報!$B$102:$B$121,作業日報!$A$102:$A$121,$A90,作業日報!$D$102:$D$121,"○")+SUMIFS(作業日報!$F$102:$F$121,作業日報!$E$102:$E$121,$A90,作業日報!$H$102:$H$121,"○")</f>
        <v>0</v>
      </c>
      <c r="H90" s="123">
        <f>SUMIFS(作業日報!$B$146:$B$165,作業日報!$A$146:$A$165,$A90,作業日報!$D$146:$D$165,"○")+SUMIFS(作業日報!$F$146:$F$165,作業日報!$E$146:$E$165,$A90,作業日報!$H$146:$H$165,"○")</f>
        <v>0</v>
      </c>
      <c r="I90" s="123">
        <f>SUMIFS(作業日報!$B$190:$B$209,作業日報!$A$190:$A$209,$A90,作業日報!$D$190:$D$209,"○")+SUMIFS(作業日報!$F$190:$F$209,作業日報!$E$190:$E$209,$A90,作業日報!$H$190:$H$209,"○")</f>
        <v>0</v>
      </c>
      <c r="J90" s="123">
        <f>SUMIFS(作業日報!$B$234:$B$253,作業日報!$A$234:$A$253,$A90,作業日報!$D$234:$D$253,"○")+SUMIFS(作業日報!$F$234:$F$253,作業日報!$E$234:$E$253,$A90,作業日報!$H$234:$H$253,"○")</f>
        <v>0</v>
      </c>
      <c r="K90" s="123">
        <f>SUMIFS(作業日報!$B$278:$B$297,作業日報!$A$278:$A$297,$A90,作業日報!$D$278:$D$297,"○")+SUMIFS(作業日報!$F$278:$F$297,作業日報!$E$278:$E$297,$A90,作業日報!$H$278:$H$297,"○")</f>
        <v>0</v>
      </c>
      <c r="L90" s="123">
        <f>SUMIFS(作業日報!$B$322:$B$341,作業日報!$A$322:$A$341,$A90,作業日報!$D$322:$D$341,"○")+SUMIFS(作業日報!$F$322:$F$341,作業日報!$E$322:$E$341,$A90,作業日報!$H$322:$H$341,"○")</f>
        <v>0</v>
      </c>
      <c r="M90" s="123">
        <f>SUMIFS(作業日報!$B$366:$B$385,作業日報!$A$366:$A$385,$A90,作業日報!$D$366:$D$385,"○")+SUMIFS(作業日報!$F$366:$F$385,作業日報!$E$366:$E$385,$A90,作業日報!$H$366:$H$385,"○")</f>
        <v>0</v>
      </c>
      <c r="N90" s="123">
        <f>SUMIFS(作業日報!$B$410:$B$429,作業日報!$A$410:$A$429,$A90,作業日報!$D$410:$D$429,"○")+SUMIFS(作業日報!$F$410:$F$429,作業日報!$E$410:$E$429,$A90,作業日報!$H$410:$H$429,"○")</f>
        <v>0</v>
      </c>
      <c r="O90" s="123">
        <f>SUMIFS(作業日報!$B$454:$B$473,作業日報!$A$454:$A$473,$A90,作業日報!$D$454:$D$473,"○")+SUMIFS(作業日報!$F$454:$F$473,作業日報!$E$454:$E$473,$A90,作業日報!$H$454:$H$473,"○")</f>
        <v>0</v>
      </c>
      <c r="P90" s="123">
        <f>SUMIFS(作業日報!$B$498:$B$517,作業日報!$A$498:$A$517,$A90,作業日報!$D$498:$D$517,"○")+SUMIFS(作業日報!$F$498:$F$517,作業日報!$E$498:$E$517,$A90,作業日報!$H$498:$H$517,"○")</f>
        <v>0</v>
      </c>
      <c r="Q90" s="123">
        <f>SUMIFS(作業日報!$B$542:$B$561,作業日報!$A$542:$A$561,$A90,作業日報!$D$542:$D$561,"○")+SUMIFS(作業日報!$F$542:$F$561,作業日報!$E$542:$E$561,$A90,作業日報!$H$542:$H$561,"○")</f>
        <v>0</v>
      </c>
      <c r="R90" s="123">
        <f>SUMIFS(作業日報!$B$586:$B$605,作業日報!$A$586:$A$605,$A90,作業日報!$D$586:$D$605,"○")+SUMIFS(作業日報!$F$586:$F$605,作業日報!$E$586:$E$605,$A90,作業日報!$H$586:$H$605,"○")</f>
        <v>0</v>
      </c>
      <c r="S90" s="131">
        <f>SUMIFS(作業日報!$B$630:$B$649,作業日報!$A$630:$A$649,$A90,作業日報!$D$630:$D$649,"○")+SUMIFS(作業日報!$F$630:$F$649,作業日報!$E$630:$E$649,$A90,作業日報!$H$630:$H$649,"○")</f>
        <v>0</v>
      </c>
    </row>
    <row r="91" spans="1:19" x14ac:dyDescent="0.15">
      <c r="A91" s="130"/>
      <c r="B91" s="37"/>
      <c r="C91" s="131"/>
      <c r="D91" s="137">
        <f>SUMIFS(作業日報!B:B,作業日報!A:A,A91,作業日報!D:D,"○")+SUMIFS(作業日報!F:F,作業日報!E:E,A91,作業日報!H:H,"○")</f>
        <v>0</v>
      </c>
      <c r="E91" s="124">
        <f>SUMIFS(作業日報!$B$14:$B$33,作業日報!$A$14:$A$33,$A91,作業日報!$D$14:$D$33,"○")+SUMIFS(作業日報!$F$14:$F$33,作業日報!$E$14:$E$33,$A91,作業日報!$H$14:$H$33,"○")</f>
        <v>0</v>
      </c>
      <c r="F91" s="123">
        <f>SUMIFS(作業日報!$B$58:$B$77,作業日報!$A$58:$A$77,$A91,作業日報!$D$58:$D$77,"○")+SUMIFS(作業日報!$F$58:$F$77,作業日報!$E$58:$E$77,$A91,作業日報!$H$58:$H$77,"○")</f>
        <v>0</v>
      </c>
      <c r="G91" s="123">
        <f>SUMIFS(作業日報!$B$102:$B$121,作業日報!$A$102:$A$121,$A91,作業日報!$D$102:$D$121,"○")+SUMIFS(作業日報!$F$102:$F$121,作業日報!$E$102:$E$121,$A91,作業日報!$H$102:$H$121,"○")</f>
        <v>0</v>
      </c>
      <c r="H91" s="123">
        <f>SUMIFS(作業日報!$B$146:$B$165,作業日報!$A$146:$A$165,$A91,作業日報!$D$146:$D$165,"○")+SUMIFS(作業日報!$F$146:$F$165,作業日報!$E$146:$E$165,$A91,作業日報!$H$146:$H$165,"○")</f>
        <v>0</v>
      </c>
      <c r="I91" s="123">
        <f>SUMIFS(作業日報!$B$190:$B$209,作業日報!$A$190:$A$209,$A91,作業日報!$D$190:$D$209,"○")+SUMIFS(作業日報!$F$190:$F$209,作業日報!$E$190:$E$209,$A91,作業日報!$H$190:$H$209,"○")</f>
        <v>0</v>
      </c>
      <c r="J91" s="123">
        <f>SUMIFS(作業日報!$B$234:$B$253,作業日報!$A$234:$A$253,$A91,作業日報!$D$234:$D$253,"○")+SUMIFS(作業日報!$F$234:$F$253,作業日報!$E$234:$E$253,$A91,作業日報!$H$234:$H$253,"○")</f>
        <v>0</v>
      </c>
      <c r="K91" s="123">
        <f>SUMIFS(作業日報!$B$278:$B$297,作業日報!$A$278:$A$297,$A91,作業日報!$D$278:$D$297,"○")+SUMIFS(作業日報!$F$278:$F$297,作業日報!$E$278:$E$297,$A91,作業日報!$H$278:$H$297,"○")</f>
        <v>0</v>
      </c>
      <c r="L91" s="123">
        <f>SUMIFS(作業日報!$B$322:$B$341,作業日報!$A$322:$A$341,$A91,作業日報!$D$322:$D$341,"○")+SUMIFS(作業日報!$F$322:$F$341,作業日報!$E$322:$E$341,$A91,作業日報!$H$322:$H$341,"○")</f>
        <v>0</v>
      </c>
      <c r="M91" s="123">
        <f>SUMIFS(作業日報!$B$366:$B$385,作業日報!$A$366:$A$385,$A91,作業日報!$D$366:$D$385,"○")+SUMIFS(作業日報!$F$366:$F$385,作業日報!$E$366:$E$385,$A91,作業日報!$H$366:$H$385,"○")</f>
        <v>0</v>
      </c>
      <c r="N91" s="123">
        <f>SUMIFS(作業日報!$B$410:$B$429,作業日報!$A$410:$A$429,$A91,作業日報!$D$410:$D$429,"○")+SUMIFS(作業日報!$F$410:$F$429,作業日報!$E$410:$E$429,$A91,作業日報!$H$410:$H$429,"○")</f>
        <v>0</v>
      </c>
      <c r="O91" s="123">
        <f>SUMIFS(作業日報!$B$454:$B$473,作業日報!$A$454:$A$473,$A91,作業日報!$D$454:$D$473,"○")+SUMIFS(作業日報!$F$454:$F$473,作業日報!$E$454:$E$473,$A91,作業日報!$H$454:$H$473,"○")</f>
        <v>0</v>
      </c>
      <c r="P91" s="123">
        <f>SUMIFS(作業日報!$B$498:$B$517,作業日報!$A$498:$A$517,$A91,作業日報!$D$498:$D$517,"○")+SUMIFS(作業日報!$F$498:$F$517,作業日報!$E$498:$E$517,$A91,作業日報!$H$498:$H$517,"○")</f>
        <v>0</v>
      </c>
      <c r="Q91" s="123">
        <f>SUMIFS(作業日報!$B$542:$B$561,作業日報!$A$542:$A$561,$A91,作業日報!$D$542:$D$561,"○")+SUMIFS(作業日報!$F$542:$F$561,作業日報!$E$542:$E$561,$A91,作業日報!$H$542:$H$561,"○")</f>
        <v>0</v>
      </c>
      <c r="R91" s="123">
        <f>SUMIFS(作業日報!$B$586:$B$605,作業日報!$A$586:$A$605,$A91,作業日報!$D$586:$D$605,"○")+SUMIFS(作業日報!$F$586:$F$605,作業日報!$E$586:$E$605,$A91,作業日報!$H$586:$H$605,"○")</f>
        <v>0</v>
      </c>
      <c r="S91" s="131">
        <f>SUMIFS(作業日報!$B$630:$B$649,作業日報!$A$630:$A$649,$A91,作業日報!$D$630:$D$649,"○")+SUMIFS(作業日報!$F$630:$F$649,作業日報!$E$630:$E$649,$A91,作業日報!$H$630:$H$649,"○")</f>
        <v>0</v>
      </c>
    </row>
    <row r="92" spans="1:19" x14ac:dyDescent="0.15">
      <c r="A92" s="130"/>
      <c r="B92" s="37"/>
      <c r="C92" s="131"/>
      <c r="D92" s="137">
        <f>SUMIFS(作業日報!B:B,作業日報!A:A,A92,作業日報!D:D,"○")+SUMIFS(作業日報!F:F,作業日報!E:E,A92,作業日報!H:H,"○")</f>
        <v>0</v>
      </c>
      <c r="E92" s="124">
        <f>SUMIFS(作業日報!$B$14:$B$33,作業日報!$A$14:$A$33,$A92,作業日報!$D$14:$D$33,"○")+SUMIFS(作業日報!$F$14:$F$33,作業日報!$E$14:$E$33,$A92,作業日報!$H$14:$H$33,"○")</f>
        <v>0</v>
      </c>
      <c r="F92" s="123">
        <f>SUMIFS(作業日報!$B$58:$B$77,作業日報!$A$58:$A$77,$A92,作業日報!$D$58:$D$77,"○")+SUMIFS(作業日報!$F$58:$F$77,作業日報!$E$58:$E$77,$A92,作業日報!$H$58:$H$77,"○")</f>
        <v>0</v>
      </c>
      <c r="G92" s="123">
        <f>SUMIFS(作業日報!$B$102:$B$121,作業日報!$A$102:$A$121,$A92,作業日報!$D$102:$D$121,"○")+SUMIFS(作業日報!$F$102:$F$121,作業日報!$E$102:$E$121,$A92,作業日報!$H$102:$H$121,"○")</f>
        <v>0</v>
      </c>
      <c r="H92" s="123">
        <f>SUMIFS(作業日報!$B$146:$B$165,作業日報!$A$146:$A$165,$A92,作業日報!$D$146:$D$165,"○")+SUMIFS(作業日報!$F$146:$F$165,作業日報!$E$146:$E$165,$A92,作業日報!$H$146:$H$165,"○")</f>
        <v>0</v>
      </c>
      <c r="I92" s="123">
        <f>SUMIFS(作業日報!$B$190:$B$209,作業日報!$A$190:$A$209,$A92,作業日報!$D$190:$D$209,"○")+SUMIFS(作業日報!$F$190:$F$209,作業日報!$E$190:$E$209,$A92,作業日報!$H$190:$H$209,"○")</f>
        <v>0</v>
      </c>
      <c r="J92" s="123">
        <f>SUMIFS(作業日報!$B$234:$B$253,作業日報!$A$234:$A$253,$A92,作業日報!$D$234:$D$253,"○")+SUMIFS(作業日報!$F$234:$F$253,作業日報!$E$234:$E$253,$A92,作業日報!$H$234:$H$253,"○")</f>
        <v>0</v>
      </c>
      <c r="K92" s="123">
        <f>SUMIFS(作業日報!$B$278:$B$297,作業日報!$A$278:$A$297,$A92,作業日報!$D$278:$D$297,"○")+SUMIFS(作業日報!$F$278:$F$297,作業日報!$E$278:$E$297,$A92,作業日報!$H$278:$H$297,"○")</f>
        <v>0</v>
      </c>
      <c r="L92" s="123">
        <f>SUMIFS(作業日報!$B$322:$B$341,作業日報!$A$322:$A$341,$A92,作業日報!$D$322:$D$341,"○")+SUMIFS(作業日報!$F$322:$F$341,作業日報!$E$322:$E$341,$A92,作業日報!$H$322:$H$341,"○")</f>
        <v>0</v>
      </c>
      <c r="M92" s="123">
        <f>SUMIFS(作業日報!$B$366:$B$385,作業日報!$A$366:$A$385,$A92,作業日報!$D$366:$D$385,"○")+SUMIFS(作業日報!$F$366:$F$385,作業日報!$E$366:$E$385,$A92,作業日報!$H$366:$H$385,"○")</f>
        <v>0</v>
      </c>
      <c r="N92" s="123">
        <f>SUMIFS(作業日報!$B$410:$B$429,作業日報!$A$410:$A$429,$A92,作業日報!$D$410:$D$429,"○")+SUMIFS(作業日報!$F$410:$F$429,作業日報!$E$410:$E$429,$A92,作業日報!$H$410:$H$429,"○")</f>
        <v>0</v>
      </c>
      <c r="O92" s="123">
        <f>SUMIFS(作業日報!$B$454:$B$473,作業日報!$A$454:$A$473,$A92,作業日報!$D$454:$D$473,"○")+SUMIFS(作業日報!$F$454:$F$473,作業日報!$E$454:$E$473,$A92,作業日報!$H$454:$H$473,"○")</f>
        <v>0</v>
      </c>
      <c r="P92" s="123">
        <f>SUMIFS(作業日報!$B$498:$B$517,作業日報!$A$498:$A$517,$A92,作業日報!$D$498:$D$517,"○")+SUMIFS(作業日報!$F$498:$F$517,作業日報!$E$498:$E$517,$A92,作業日報!$H$498:$H$517,"○")</f>
        <v>0</v>
      </c>
      <c r="Q92" s="123">
        <f>SUMIFS(作業日報!$B$542:$B$561,作業日報!$A$542:$A$561,$A92,作業日報!$D$542:$D$561,"○")+SUMIFS(作業日報!$F$542:$F$561,作業日報!$E$542:$E$561,$A92,作業日報!$H$542:$H$561,"○")</f>
        <v>0</v>
      </c>
      <c r="R92" s="123">
        <f>SUMIFS(作業日報!$B$586:$B$605,作業日報!$A$586:$A$605,$A92,作業日報!$D$586:$D$605,"○")+SUMIFS(作業日報!$F$586:$F$605,作業日報!$E$586:$E$605,$A92,作業日報!$H$586:$H$605,"○")</f>
        <v>0</v>
      </c>
      <c r="S92" s="131">
        <f>SUMIFS(作業日報!$B$630:$B$649,作業日報!$A$630:$A$649,$A92,作業日報!$D$630:$D$649,"○")+SUMIFS(作業日報!$F$630:$F$649,作業日報!$E$630:$E$649,$A92,作業日報!$H$630:$H$649,"○")</f>
        <v>0</v>
      </c>
    </row>
    <row r="93" spans="1:19" x14ac:dyDescent="0.15">
      <c r="A93" s="130"/>
      <c r="B93" s="37"/>
      <c r="C93" s="131"/>
      <c r="D93" s="137">
        <f>SUMIFS(作業日報!B:B,作業日報!A:A,A93,作業日報!D:D,"○")+SUMIFS(作業日報!F:F,作業日報!E:E,A93,作業日報!H:H,"○")</f>
        <v>0</v>
      </c>
      <c r="E93" s="124">
        <f>SUMIFS(作業日報!$B$14:$B$33,作業日報!$A$14:$A$33,$A93,作業日報!$D$14:$D$33,"○")+SUMIFS(作業日報!$F$14:$F$33,作業日報!$E$14:$E$33,$A93,作業日報!$H$14:$H$33,"○")</f>
        <v>0</v>
      </c>
      <c r="F93" s="123">
        <f>SUMIFS(作業日報!$B$58:$B$77,作業日報!$A$58:$A$77,$A93,作業日報!$D$58:$D$77,"○")+SUMIFS(作業日報!$F$58:$F$77,作業日報!$E$58:$E$77,$A93,作業日報!$H$58:$H$77,"○")</f>
        <v>0</v>
      </c>
      <c r="G93" s="123">
        <f>SUMIFS(作業日報!$B$102:$B$121,作業日報!$A$102:$A$121,$A93,作業日報!$D$102:$D$121,"○")+SUMIFS(作業日報!$F$102:$F$121,作業日報!$E$102:$E$121,$A93,作業日報!$H$102:$H$121,"○")</f>
        <v>0</v>
      </c>
      <c r="H93" s="123">
        <f>SUMIFS(作業日報!$B$146:$B$165,作業日報!$A$146:$A$165,$A93,作業日報!$D$146:$D$165,"○")+SUMIFS(作業日報!$F$146:$F$165,作業日報!$E$146:$E$165,$A93,作業日報!$H$146:$H$165,"○")</f>
        <v>0</v>
      </c>
      <c r="I93" s="123">
        <f>SUMIFS(作業日報!$B$190:$B$209,作業日報!$A$190:$A$209,$A93,作業日報!$D$190:$D$209,"○")+SUMIFS(作業日報!$F$190:$F$209,作業日報!$E$190:$E$209,$A93,作業日報!$H$190:$H$209,"○")</f>
        <v>0</v>
      </c>
      <c r="J93" s="123">
        <f>SUMIFS(作業日報!$B$234:$B$253,作業日報!$A$234:$A$253,$A93,作業日報!$D$234:$D$253,"○")+SUMIFS(作業日報!$F$234:$F$253,作業日報!$E$234:$E$253,$A93,作業日報!$H$234:$H$253,"○")</f>
        <v>0</v>
      </c>
      <c r="K93" s="123">
        <f>SUMIFS(作業日報!$B$278:$B$297,作業日報!$A$278:$A$297,$A93,作業日報!$D$278:$D$297,"○")+SUMIFS(作業日報!$F$278:$F$297,作業日報!$E$278:$E$297,$A93,作業日報!$H$278:$H$297,"○")</f>
        <v>0</v>
      </c>
      <c r="L93" s="123">
        <f>SUMIFS(作業日報!$B$322:$B$341,作業日報!$A$322:$A$341,$A93,作業日報!$D$322:$D$341,"○")+SUMIFS(作業日報!$F$322:$F$341,作業日報!$E$322:$E$341,$A93,作業日報!$H$322:$H$341,"○")</f>
        <v>0</v>
      </c>
      <c r="M93" s="123">
        <f>SUMIFS(作業日報!$B$366:$B$385,作業日報!$A$366:$A$385,$A93,作業日報!$D$366:$D$385,"○")+SUMIFS(作業日報!$F$366:$F$385,作業日報!$E$366:$E$385,$A93,作業日報!$H$366:$H$385,"○")</f>
        <v>0</v>
      </c>
      <c r="N93" s="123">
        <f>SUMIFS(作業日報!$B$410:$B$429,作業日報!$A$410:$A$429,$A93,作業日報!$D$410:$D$429,"○")+SUMIFS(作業日報!$F$410:$F$429,作業日報!$E$410:$E$429,$A93,作業日報!$H$410:$H$429,"○")</f>
        <v>0</v>
      </c>
      <c r="O93" s="123">
        <f>SUMIFS(作業日報!$B$454:$B$473,作業日報!$A$454:$A$473,$A93,作業日報!$D$454:$D$473,"○")+SUMIFS(作業日報!$F$454:$F$473,作業日報!$E$454:$E$473,$A93,作業日報!$H$454:$H$473,"○")</f>
        <v>0</v>
      </c>
      <c r="P93" s="123">
        <f>SUMIFS(作業日報!$B$498:$B$517,作業日報!$A$498:$A$517,$A93,作業日報!$D$498:$D$517,"○")+SUMIFS(作業日報!$F$498:$F$517,作業日報!$E$498:$E$517,$A93,作業日報!$H$498:$H$517,"○")</f>
        <v>0</v>
      </c>
      <c r="Q93" s="123">
        <f>SUMIFS(作業日報!$B$542:$B$561,作業日報!$A$542:$A$561,$A93,作業日報!$D$542:$D$561,"○")+SUMIFS(作業日報!$F$542:$F$561,作業日報!$E$542:$E$561,$A93,作業日報!$H$542:$H$561,"○")</f>
        <v>0</v>
      </c>
      <c r="R93" s="123">
        <f>SUMIFS(作業日報!$B$586:$B$605,作業日報!$A$586:$A$605,$A93,作業日報!$D$586:$D$605,"○")+SUMIFS(作業日報!$F$586:$F$605,作業日報!$E$586:$E$605,$A93,作業日報!$H$586:$H$605,"○")</f>
        <v>0</v>
      </c>
      <c r="S93" s="131">
        <f>SUMIFS(作業日報!$B$630:$B$649,作業日報!$A$630:$A$649,$A93,作業日報!$D$630:$D$649,"○")+SUMIFS(作業日報!$F$630:$F$649,作業日報!$E$630:$E$649,$A93,作業日報!$H$630:$H$649,"○")</f>
        <v>0</v>
      </c>
    </row>
    <row r="94" spans="1:19" x14ac:dyDescent="0.15">
      <c r="A94" s="130"/>
      <c r="B94" s="37"/>
      <c r="C94" s="131"/>
      <c r="D94" s="137">
        <f>SUMIFS(作業日報!B:B,作業日報!A:A,A94,作業日報!D:D,"○")+SUMIFS(作業日報!F:F,作業日報!E:E,A94,作業日報!H:H,"○")</f>
        <v>0</v>
      </c>
      <c r="E94" s="124">
        <f>SUMIFS(作業日報!$B$14:$B$33,作業日報!$A$14:$A$33,$A94,作業日報!$D$14:$D$33,"○")+SUMIFS(作業日報!$F$14:$F$33,作業日報!$E$14:$E$33,$A94,作業日報!$H$14:$H$33,"○")</f>
        <v>0</v>
      </c>
      <c r="F94" s="123">
        <f>SUMIFS(作業日報!$B$58:$B$77,作業日報!$A$58:$A$77,$A94,作業日報!$D$58:$D$77,"○")+SUMIFS(作業日報!$F$58:$F$77,作業日報!$E$58:$E$77,$A94,作業日報!$H$58:$H$77,"○")</f>
        <v>0</v>
      </c>
      <c r="G94" s="123">
        <f>SUMIFS(作業日報!$B$102:$B$121,作業日報!$A$102:$A$121,$A94,作業日報!$D$102:$D$121,"○")+SUMIFS(作業日報!$F$102:$F$121,作業日報!$E$102:$E$121,$A94,作業日報!$H$102:$H$121,"○")</f>
        <v>0</v>
      </c>
      <c r="H94" s="123">
        <f>SUMIFS(作業日報!$B$146:$B$165,作業日報!$A$146:$A$165,$A94,作業日報!$D$146:$D$165,"○")+SUMIFS(作業日報!$F$146:$F$165,作業日報!$E$146:$E$165,$A94,作業日報!$H$146:$H$165,"○")</f>
        <v>0</v>
      </c>
      <c r="I94" s="123">
        <f>SUMIFS(作業日報!$B$190:$B$209,作業日報!$A$190:$A$209,$A94,作業日報!$D$190:$D$209,"○")+SUMIFS(作業日報!$F$190:$F$209,作業日報!$E$190:$E$209,$A94,作業日報!$H$190:$H$209,"○")</f>
        <v>0</v>
      </c>
      <c r="J94" s="123">
        <f>SUMIFS(作業日報!$B$234:$B$253,作業日報!$A$234:$A$253,$A94,作業日報!$D$234:$D$253,"○")+SUMIFS(作業日報!$F$234:$F$253,作業日報!$E$234:$E$253,$A94,作業日報!$H$234:$H$253,"○")</f>
        <v>0</v>
      </c>
      <c r="K94" s="123">
        <f>SUMIFS(作業日報!$B$278:$B$297,作業日報!$A$278:$A$297,$A94,作業日報!$D$278:$D$297,"○")+SUMIFS(作業日報!$F$278:$F$297,作業日報!$E$278:$E$297,$A94,作業日報!$H$278:$H$297,"○")</f>
        <v>0</v>
      </c>
      <c r="L94" s="123">
        <f>SUMIFS(作業日報!$B$322:$B$341,作業日報!$A$322:$A$341,$A94,作業日報!$D$322:$D$341,"○")+SUMIFS(作業日報!$F$322:$F$341,作業日報!$E$322:$E$341,$A94,作業日報!$H$322:$H$341,"○")</f>
        <v>0</v>
      </c>
      <c r="M94" s="123">
        <f>SUMIFS(作業日報!$B$366:$B$385,作業日報!$A$366:$A$385,$A94,作業日報!$D$366:$D$385,"○")+SUMIFS(作業日報!$F$366:$F$385,作業日報!$E$366:$E$385,$A94,作業日報!$H$366:$H$385,"○")</f>
        <v>0</v>
      </c>
      <c r="N94" s="123">
        <f>SUMIFS(作業日報!$B$410:$B$429,作業日報!$A$410:$A$429,$A94,作業日報!$D$410:$D$429,"○")+SUMIFS(作業日報!$F$410:$F$429,作業日報!$E$410:$E$429,$A94,作業日報!$H$410:$H$429,"○")</f>
        <v>0</v>
      </c>
      <c r="O94" s="123">
        <f>SUMIFS(作業日報!$B$454:$B$473,作業日報!$A$454:$A$473,$A94,作業日報!$D$454:$D$473,"○")+SUMIFS(作業日報!$F$454:$F$473,作業日報!$E$454:$E$473,$A94,作業日報!$H$454:$H$473,"○")</f>
        <v>0</v>
      </c>
      <c r="P94" s="123">
        <f>SUMIFS(作業日報!$B$498:$B$517,作業日報!$A$498:$A$517,$A94,作業日報!$D$498:$D$517,"○")+SUMIFS(作業日報!$F$498:$F$517,作業日報!$E$498:$E$517,$A94,作業日報!$H$498:$H$517,"○")</f>
        <v>0</v>
      </c>
      <c r="Q94" s="123">
        <f>SUMIFS(作業日報!$B$542:$B$561,作業日報!$A$542:$A$561,$A94,作業日報!$D$542:$D$561,"○")+SUMIFS(作業日報!$F$542:$F$561,作業日報!$E$542:$E$561,$A94,作業日報!$H$542:$H$561,"○")</f>
        <v>0</v>
      </c>
      <c r="R94" s="123">
        <f>SUMIFS(作業日報!$B$586:$B$605,作業日報!$A$586:$A$605,$A94,作業日報!$D$586:$D$605,"○")+SUMIFS(作業日報!$F$586:$F$605,作業日報!$E$586:$E$605,$A94,作業日報!$H$586:$H$605,"○")</f>
        <v>0</v>
      </c>
      <c r="S94" s="131">
        <f>SUMIFS(作業日報!$B$630:$B$649,作業日報!$A$630:$A$649,$A94,作業日報!$D$630:$D$649,"○")+SUMIFS(作業日報!$F$630:$F$649,作業日報!$E$630:$E$649,$A94,作業日報!$H$630:$H$649,"○")</f>
        <v>0</v>
      </c>
    </row>
    <row r="95" spans="1:19" x14ac:dyDescent="0.15">
      <c r="A95" s="130"/>
      <c r="B95" s="37"/>
      <c r="C95" s="131"/>
      <c r="D95" s="137">
        <f>SUMIFS(作業日報!B:B,作業日報!A:A,A95,作業日報!D:D,"○")+SUMIFS(作業日報!F:F,作業日報!E:E,A95,作業日報!H:H,"○")</f>
        <v>0</v>
      </c>
      <c r="E95" s="124">
        <f>SUMIFS(作業日報!$B$14:$B$33,作業日報!$A$14:$A$33,$A95,作業日報!$D$14:$D$33,"○")+SUMIFS(作業日報!$F$14:$F$33,作業日報!$E$14:$E$33,$A95,作業日報!$H$14:$H$33,"○")</f>
        <v>0</v>
      </c>
      <c r="F95" s="123">
        <f>SUMIFS(作業日報!$B$58:$B$77,作業日報!$A$58:$A$77,$A95,作業日報!$D$58:$D$77,"○")+SUMIFS(作業日報!$F$58:$F$77,作業日報!$E$58:$E$77,$A95,作業日報!$H$58:$H$77,"○")</f>
        <v>0</v>
      </c>
      <c r="G95" s="123">
        <f>SUMIFS(作業日報!$B$102:$B$121,作業日報!$A$102:$A$121,$A95,作業日報!$D$102:$D$121,"○")+SUMIFS(作業日報!$F$102:$F$121,作業日報!$E$102:$E$121,$A95,作業日報!$H$102:$H$121,"○")</f>
        <v>0</v>
      </c>
      <c r="H95" s="123">
        <f>SUMIFS(作業日報!$B$146:$B$165,作業日報!$A$146:$A$165,$A95,作業日報!$D$146:$D$165,"○")+SUMIFS(作業日報!$F$146:$F$165,作業日報!$E$146:$E$165,$A95,作業日報!$H$146:$H$165,"○")</f>
        <v>0</v>
      </c>
      <c r="I95" s="123">
        <f>SUMIFS(作業日報!$B$190:$B$209,作業日報!$A$190:$A$209,$A95,作業日報!$D$190:$D$209,"○")+SUMIFS(作業日報!$F$190:$F$209,作業日報!$E$190:$E$209,$A95,作業日報!$H$190:$H$209,"○")</f>
        <v>0</v>
      </c>
      <c r="J95" s="123">
        <f>SUMIFS(作業日報!$B$234:$B$253,作業日報!$A$234:$A$253,$A95,作業日報!$D$234:$D$253,"○")+SUMIFS(作業日報!$F$234:$F$253,作業日報!$E$234:$E$253,$A95,作業日報!$H$234:$H$253,"○")</f>
        <v>0</v>
      </c>
      <c r="K95" s="123">
        <f>SUMIFS(作業日報!$B$278:$B$297,作業日報!$A$278:$A$297,$A95,作業日報!$D$278:$D$297,"○")+SUMIFS(作業日報!$F$278:$F$297,作業日報!$E$278:$E$297,$A95,作業日報!$H$278:$H$297,"○")</f>
        <v>0</v>
      </c>
      <c r="L95" s="123">
        <f>SUMIFS(作業日報!$B$322:$B$341,作業日報!$A$322:$A$341,$A95,作業日報!$D$322:$D$341,"○")+SUMIFS(作業日報!$F$322:$F$341,作業日報!$E$322:$E$341,$A95,作業日報!$H$322:$H$341,"○")</f>
        <v>0</v>
      </c>
      <c r="M95" s="123">
        <f>SUMIFS(作業日報!$B$366:$B$385,作業日報!$A$366:$A$385,$A95,作業日報!$D$366:$D$385,"○")+SUMIFS(作業日報!$F$366:$F$385,作業日報!$E$366:$E$385,$A95,作業日報!$H$366:$H$385,"○")</f>
        <v>0</v>
      </c>
      <c r="N95" s="123">
        <f>SUMIFS(作業日報!$B$410:$B$429,作業日報!$A$410:$A$429,$A95,作業日報!$D$410:$D$429,"○")+SUMIFS(作業日報!$F$410:$F$429,作業日報!$E$410:$E$429,$A95,作業日報!$H$410:$H$429,"○")</f>
        <v>0</v>
      </c>
      <c r="O95" s="123">
        <f>SUMIFS(作業日報!$B$454:$B$473,作業日報!$A$454:$A$473,$A95,作業日報!$D$454:$D$473,"○")+SUMIFS(作業日報!$F$454:$F$473,作業日報!$E$454:$E$473,$A95,作業日報!$H$454:$H$473,"○")</f>
        <v>0</v>
      </c>
      <c r="P95" s="123">
        <f>SUMIFS(作業日報!$B$498:$B$517,作業日報!$A$498:$A$517,$A95,作業日報!$D$498:$D$517,"○")+SUMIFS(作業日報!$F$498:$F$517,作業日報!$E$498:$E$517,$A95,作業日報!$H$498:$H$517,"○")</f>
        <v>0</v>
      </c>
      <c r="Q95" s="123">
        <f>SUMIFS(作業日報!$B$542:$B$561,作業日報!$A$542:$A$561,$A95,作業日報!$D$542:$D$561,"○")+SUMIFS(作業日報!$F$542:$F$561,作業日報!$E$542:$E$561,$A95,作業日報!$H$542:$H$561,"○")</f>
        <v>0</v>
      </c>
      <c r="R95" s="123">
        <f>SUMIFS(作業日報!$B$586:$B$605,作業日報!$A$586:$A$605,$A95,作業日報!$D$586:$D$605,"○")+SUMIFS(作業日報!$F$586:$F$605,作業日報!$E$586:$E$605,$A95,作業日報!$H$586:$H$605,"○")</f>
        <v>0</v>
      </c>
      <c r="S95" s="131">
        <f>SUMIFS(作業日報!$B$630:$B$649,作業日報!$A$630:$A$649,$A95,作業日報!$D$630:$D$649,"○")+SUMIFS(作業日報!$F$630:$F$649,作業日報!$E$630:$E$649,$A95,作業日報!$H$630:$H$649,"○")</f>
        <v>0</v>
      </c>
    </row>
    <row r="96" spans="1:19" x14ac:dyDescent="0.15">
      <c r="A96" s="130"/>
      <c r="B96" s="37"/>
      <c r="C96" s="131"/>
      <c r="D96" s="137">
        <f>SUMIFS(作業日報!B:B,作業日報!A:A,A96,作業日報!D:D,"○")+SUMIFS(作業日報!F:F,作業日報!E:E,A96,作業日報!H:H,"○")</f>
        <v>0</v>
      </c>
      <c r="E96" s="124">
        <f>SUMIFS(作業日報!$B$14:$B$33,作業日報!$A$14:$A$33,$A96,作業日報!$D$14:$D$33,"○")+SUMIFS(作業日報!$F$14:$F$33,作業日報!$E$14:$E$33,$A96,作業日報!$H$14:$H$33,"○")</f>
        <v>0</v>
      </c>
      <c r="F96" s="123">
        <f>SUMIFS(作業日報!$B$58:$B$77,作業日報!$A$58:$A$77,$A96,作業日報!$D$58:$D$77,"○")+SUMIFS(作業日報!$F$58:$F$77,作業日報!$E$58:$E$77,$A96,作業日報!$H$58:$H$77,"○")</f>
        <v>0</v>
      </c>
      <c r="G96" s="123">
        <f>SUMIFS(作業日報!$B$102:$B$121,作業日報!$A$102:$A$121,$A96,作業日報!$D$102:$D$121,"○")+SUMIFS(作業日報!$F$102:$F$121,作業日報!$E$102:$E$121,$A96,作業日報!$H$102:$H$121,"○")</f>
        <v>0</v>
      </c>
      <c r="H96" s="123">
        <f>SUMIFS(作業日報!$B$146:$B$165,作業日報!$A$146:$A$165,$A96,作業日報!$D$146:$D$165,"○")+SUMIFS(作業日報!$F$146:$F$165,作業日報!$E$146:$E$165,$A96,作業日報!$H$146:$H$165,"○")</f>
        <v>0</v>
      </c>
      <c r="I96" s="123">
        <f>SUMIFS(作業日報!$B$190:$B$209,作業日報!$A$190:$A$209,$A96,作業日報!$D$190:$D$209,"○")+SUMIFS(作業日報!$F$190:$F$209,作業日報!$E$190:$E$209,$A96,作業日報!$H$190:$H$209,"○")</f>
        <v>0</v>
      </c>
      <c r="J96" s="123">
        <f>SUMIFS(作業日報!$B$234:$B$253,作業日報!$A$234:$A$253,$A96,作業日報!$D$234:$D$253,"○")+SUMIFS(作業日報!$F$234:$F$253,作業日報!$E$234:$E$253,$A96,作業日報!$H$234:$H$253,"○")</f>
        <v>0</v>
      </c>
      <c r="K96" s="123">
        <f>SUMIFS(作業日報!$B$278:$B$297,作業日報!$A$278:$A$297,$A96,作業日報!$D$278:$D$297,"○")+SUMIFS(作業日報!$F$278:$F$297,作業日報!$E$278:$E$297,$A96,作業日報!$H$278:$H$297,"○")</f>
        <v>0</v>
      </c>
      <c r="L96" s="123">
        <f>SUMIFS(作業日報!$B$322:$B$341,作業日報!$A$322:$A$341,$A96,作業日報!$D$322:$D$341,"○")+SUMIFS(作業日報!$F$322:$F$341,作業日報!$E$322:$E$341,$A96,作業日報!$H$322:$H$341,"○")</f>
        <v>0</v>
      </c>
      <c r="M96" s="123">
        <f>SUMIFS(作業日報!$B$366:$B$385,作業日報!$A$366:$A$385,$A96,作業日報!$D$366:$D$385,"○")+SUMIFS(作業日報!$F$366:$F$385,作業日報!$E$366:$E$385,$A96,作業日報!$H$366:$H$385,"○")</f>
        <v>0</v>
      </c>
      <c r="N96" s="123">
        <f>SUMIFS(作業日報!$B$410:$B$429,作業日報!$A$410:$A$429,$A96,作業日報!$D$410:$D$429,"○")+SUMIFS(作業日報!$F$410:$F$429,作業日報!$E$410:$E$429,$A96,作業日報!$H$410:$H$429,"○")</f>
        <v>0</v>
      </c>
      <c r="O96" s="123">
        <f>SUMIFS(作業日報!$B$454:$B$473,作業日報!$A$454:$A$473,$A96,作業日報!$D$454:$D$473,"○")+SUMIFS(作業日報!$F$454:$F$473,作業日報!$E$454:$E$473,$A96,作業日報!$H$454:$H$473,"○")</f>
        <v>0</v>
      </c>
      <c r="P96" s="123">
        <f>SUMIFS(作業日報!$B$498:$B$517,作業日報!$A$498:$A$517,$A96,作業日報!$D$498:$D$517,"○")+SUMIFS(作業日報!$F$498:$F$517,作業日報!$E$498:$E$517,$A96,作業日報!$H$498:$H$517,"○")</f>
        <v>0</v>
      </c>
      <c r="Q96" s="123">
        <f>SUMIFS(作業日報!$B$542:$B$561,作業日報!$A$542:$A$561,$A96,作業日報!$D$542:$D$561,"○")+SUMIFS(作業日報!$F$542:$F$561,作業日報!$E$542:$E$561,$A96,作業日報!$H$542:$H$561,"○")</f>
        <v>0</v>
      </c>
      <c r="R96" s="123">
        <f>SUMIFS(作業日報!$B$586:$B$605,作業日報!$A$586:$A$605,$A96,作業日報!$D$586:$D$605,"○")+SUMIFS(作業日報!$F$586:$F$605,作業日報!$E$586:$E$605,$A96,作業日報!$H$586:$H$605,"○")</f>
        <v>0</v>
      </c>
      <c r="S96" s="131">
        <f>SUMIFS(作業日報!$B$630:$B$649,作業日報!$A$630:$A$649,$A96,作業日報!$D$630:$D$649,"○")+SUMIFS(作業日報!$F$630:$F$649,作業日報!$E$630:$E$649,$A96,作業日報!$H$630:$H$649,"○")</f>
        <v>0</v>
      </c>
    </row>
    <row r="97" spans="1:19" x14ac:dyDescent="0.15">
      <c r="A97" s="130"/>
      <c r="B97" s="37"/>
      <c r="C97" s="131"/>
      <c r="D97" s="137">
        <f>SUMIFS(作業日報!B:B,作業日報!A:A,A97,作業日報!D:D,"○")+SUMIFS(作業日報!F:F,作業日報!E:E,A97,作業日報!H:H,"○")</f>
        <v>0</v>
      </c>
      <c r="E97" s="124">
        <f>SUMIFS(作業日報!$B$14:$B$33,作業日報!$A$14:$A$33,$A97,作業日報!$D$14:$D$33,"○")+SUMIFS(作業日報!$F$14:$F$33,作業日報!$E$14:$E$33,$A97,作業日報!$H$14:$H$33,"○")</f>
        <v>0</v>
      </c>
      <c r="F97" s="123">
        <f>SUMIFS(作業日報!$B$58:$B$77,作業日報!$A$58:$A$77,$A97,作業日報!$D$58:$D$77,"○")+SUMIFS(作業日報!$F$58:$F$77,作業日報!$E$58:$E$77,$A97,作業日報!$H$58:$H$77,"○")</f>
        <v>0</v>
      </c>
      <c r="G97" s="123">
        <f>SUMIFS(作業日報!$B$102:$B$121,作業日報!$A$102:$A$121,$A97,作業日報!$D$102:$D$121,"○")+SUMIFS(作業日報!$F$102:$F$121,作業日報!$E$102:$E$121,$A97,作業日報!$H$102:$H$121,"○")</f>
        <v>0</v>
      </c>
      <c r="H97" s="123">
        <f>SUMIFS(作業日報!$B$146:$B$165,作業日報!$A$146:$A$165,$A97,作業日報!$D$146:$D$165,"○")+SUMIFS(作業日報!$F$146:$F$165,作業日報!$E$146:$E$165,$A97,作業日報!$H$146:$H$165,"○")</f>
        <v>0</v>
      </c>
      <c r="I97" s="123">
        <f>SUMIFS(作業日報!$B$190:$B$209,作業日報!$A$190:$A$209,$A97,作業日報!$D$190:$D$209,"○")+SUMIFS(作業日報!$F$190:$F$209,作業日報!$E$190:$E$209,$A97,作業日報!$H$190:$H$209,"○")</f>
        <v>0</v>
      </c>
      <c r="J97" s="123">
        <f>SUMIFS(作業日報!$B$234:$B$253,作業日報!$A$234:$A$253,$A97,作業日報!$D$234:$D$253,"○")+SUMIFS(作業日報!$F$234:$F$253,作業日報!$E$234:$E$253,$A97,作業日報!$H$234:$H$253,"○")</f>
        <v>0</v>
      </c>
      <c r="K97" s="123">
        <f>SUMIFS(作業日報!$B$278:$B$297,作業日報!$A$278:$A$297,$A97,作業日報!$D$278:$D$297,"○")+SUMIFS(作業日報!$F$278:$F$297,作業日報!$E$278:$E$297,$A97,作業日報!$H$278:$H$297,"○")</f>
        <v>0</v>
      </c>
      <c r="L97" s="123">
        <f>SUMIFS(作業日報!$B$322:$B$341,作業日報!$A$322:$A$341,$A97,作業日報!$D$322:$D$341,"○")+SUMIFS(作業日報!$F$322:$F$341,作業日報!$E$322:$E$341,$A97,作業日報!$H$322:$H$341,"○")</f>
        <v>0</v>
      </c>
      <c r="M97" s="123">
        <f>SUMIFS(作業日報!$B$366:$B$385,作業日報!$A$366:$A$385,$A97,作業日報!$D$366:$D$385,"○")+SUMIFS(作業日報!$F$366:$F$385,作業日報!$E$366:$E$385,$A97,作業日報!$H$366:$H$385,"○")</f>
        <v>0</v>
      </c>
      <c r="N97" s="123">
        <f>SUMIFS(作業日報!$B$410:$B$429,作業日報!$A$410:$A$429,$A97,作業日報!$D$410:$D$429,"○")+SUMIFS(作業日報!$F$410:$F$429,作業日報!$E$410:$E$429,$A97,作業日報!$H$410:$H$429,"○")</f>
        <v>0</v>
      </c>
      <c r="O97" s="123">
        <f>SUMIFS(作業日報!$B$454:$B$473,作業日報!$A$454:$A$473,$A97,作業日報!$D$454:$D$473,"○")+SUMIFS(作業日報!$F$454:$F$473,作業日報!$E$454:$E$473,$A97,作業日報!$H$454:$H$473,"○")</f>
        <v>0</v>
      </c>
      <c r="P97" s="123">
        <f>SUMIFS(作業日報!$B$498:$B$517,作業日報!$A$498:$A$517,$A97,作業日報!$D$498:$D$517,"○")+SUMIFS(作業日報!$F$498:$F$517,作業日報!$E$498:$E$517,$A97,作業日報!$H$498:$H$517,"○")</f>
        <v>0</v>
      </c>
      <c r="Q97" s="123">
        <f>SUMIFS(作業日報!$B$542:$B$561,作業日報!$A$542:$A$561,$A97,作業日報!$D$542:$D$561,"○")+SUMIFS(作業日報!$F$542:$F$561,作業日報!$E$542:$E$561,$A97,作業日報!$H$542:$H$561,"○")</f>
        <v>0</v>
      </c>
      <c r="R97" s="123">
        <f>SUMIFS(作業日報!$B$586:$B$605,作業日報!$A$586:$A$605,$A97,作業日報!$D$586:$D$605,"○")+SUMIFS(作業日報!$F$586:$F$605,作業日報!$E$586:$E$605,$A97,作業日報!$H$586:$H$605,"○")</f>
        <v>0</v>
      </c>
      <c r="S97" s="131">
        <f>SUMIFS(作業日報!$B$630:$B$649,作業日報!$A$630:$A$649,$A97,作業日報!$D$630:$D$649,"○")+SUMIFS(作業日報!$F$630:$F$649,作業日報!$E$630:$E$649,$A97,作業日報!$H$630:$H$649,"○")</f>
        <v>0</v>
      </c>
    </row>
    <row r="98" spans="1:19" x14ac:dyDescent="0.15">
      <c r="A98" s="130"/>
      <c r="B98" s="37"/>
      <c r="C98" s="131"/>
      <c r="D98" s="137">
        <f>SUMIFS(作業日報!B:B,作業日報!A:A,A98,作業日報!D:D,"○")+SUMIFS(作業日報!F:F,作業日報!E:E,A98,作業日報!H:H,"○")</f>
        <v>0</v>
      </c>
      <c r="E98" s="124">
        <f>SUMIFS(作業日報!$B$14:$B$33,作業日報!$A$14:$A$33,$A98,作業日報!$D$14:$D$33,"○")+SUMIFS(作業日報!$F$14:$F$33,作業日報!$E$14:$E$33,$A98,作業日報!$H$14:$H$33,"○")</f>
        <v>0</v>
      </c>
      <c r="F98" s="123">
        <f>SUMIFS(作業日報!$B$58:$B$77,作業日報!$A$58:$A$77,$A98,作業日報!$D$58:$D$77,"○")+SUMIFS(作業日報!$F$58:$F$77,作業日報!$E$58:$E$77,$A98,作業日報!$H$58:$H$77,"○")</f>
        <v>0</v>
      </c>
      <c r="G98" s="123">
        <f>SUMIFS(作業日報!$B$102:$B$121,作業日報!$A$102:$A$121,$A98,作業日報!$D$102:$D$121,"○")+SUMIFS(作業日報!$F$102:$F$121,作業日報!$E$102:$E$121,$A98,作業日報!$H$102:$H$121,"○")</f>
        <v>0</v>
      </c>
      <c r="H98" s="123">
        <f>SUMIFS(作業日報!$B$146:$B$165,作業日報!$A$146:$A$165,$A98,作業日報!$D$146:$D$165,"○")+SUMIFS(作業日報!$F$146:$F$165,作業日報!$E$146:$E$165,$A98,作業日報!$H$146:$H$165,"○")</f>
        <v>0</v>
      </c>
      <c r="I98" s="123">
        <f>SUMIFS(作業日報!$B$190:$B$209,作業日報!$A$190:$A$209,$A98,作業日報!$D$190:$D$209,"○")+SUMIFS(作業日報!$F$190:$F$209,作業日報!$E$190:$E$209,$A98,作業日報!$H$190:$H$209,"○")</f>
        <v>0</v>
      </c>
      <c r="J98" s="123">
        <f>SUMIFS(作業日報!$B$234:$B$253,作業日報!$A$234:$A$253,$A98,作業日報!$D$234:$D$253,"○")+SUMIFS(作業日報!$F$234:$F$253,作業日報!$E$234:$E$253,$A98,作業日報!$H$234:$H$253,"○")</f>
        <v>0</v>
      </c>
      <c r="K98" s="123">
        <f>SUMIFS(作業日報!$B$278:$B$297,作業日報!$A$278:$A$297,$A98,作業日報!$D$278:$D$297,"○")+SUMIFS(作業日報!$F$278:$F$297,作業日報!$E$278:$E$297,$A98,作業日報!$H$278:$H$297,"○")</f>
        <v>0</v>
      </c>
      <c r="L98" s="123">
        <f>SUMIFS(作業日報!$B$322:$B$341,作業日報!$A$322:$A$341,$A98,作業日報!$D$322:$D$341,"○")+SUMIFS(作業日報!$F$322:$F$341,作業日報!$E$322:$E$341,$A98,作業日報!$H$322:$H$341,"○")</f>
        <v>0</v>
      </c>
      <c r="M98" s="123">
        <f>SUMIFS(作業日報!$B$366:$B$385,作業日報!$A$366:$A$385,$A98,作業日報!$D$366:$D$385,"○")+SUMIFS(作業日報!$F$366:$F$385,作業日報!$E$366:$E$385,$A98,作業日報!$H$366:$H$385,"○")</f>
        <v>0</v>
      </c>
      <c r="N98" s="123">
        <f>SUMIFS(作業日報!$B$410:$B$429,作業日報!$A$410:$A$429,$A98,作業日報!$D$410:$D$429,"○")+SUMIFS(作業日報!$F$410:$F$429,作業日報!$E$410:$E$429,$A98,作業日報!$H$410:$H$429,"○")</f>
        <v>0</v>
      </c>
      <c r="O98" s="123">
        <f>SUMIFS(作業日報!$B$454:$B$473,作業日報!$A$454:$A$473,$A98,作業日報!$D$454:$D$473,"○")+SUMIFS(作業日報!$F$454:$F$473,作業日報!$E$454:$E$473,$A98,作業日報!$H$454:$H$473,"○")</f>
        <v>0</v>
      </c>
      <c r="P98" s="123">
        <f>SUMIFS(作業日報!$B$498:$B$517,作業日報!$A$498:$A$517,$A98,作業日報!$D$498:$D$517,"○")+SUMIFS(作業日報!$F$498:$F$517,作業日報!$E$498:$E$517,$A98,作業日報!$H$498:$H$517,"○")</f>
        <v>0</v>
      </c>
      <c r="Q98" s="123">
        <f>SUMIFS(作業日報!$B$542:$B$561,作業日報!$A$542:$A$561,$A98,作業日報!$D$542:$D$561,"○")+SUMIFS(作業日報!$F$542:$F$561,作業日報!$E$542:$E$561,$A98,作業日報!$H$542:$H$561,"○")</f>
        <v>0</v>
      </c>
      <c r="R98" s="123">
        <f>SUMIFS(作業日報!$B$586:$B$605,作業日報!$A$586:$A$605,$A98,作業日報!$D$586:$D$605,"○")+SUMIFS(作業日報!$F$586:$F$605,作業日報!$E$586:$E$605,$A98,作業日報!$H$586:$H$605,"○")</f>
        <v>0</v>
      </c>
      <c r="S98" s="131">
        <f>SUMIFS(作業日報!$B$630:$B$649,作業日報!$A$630:$A$649,$A98,作業日報!$D$630:$D$649,"○")+SUMIFS(作業日報!$F$630:$F$649,作業日報!$E$630:$E$649,$A98,作業日報!$H$630:$H$649,"○")</f>
        <v>0</v>
      </c>
    </row>
    <row r="99" spans="1:19" x14ac:dyDescent="0.15">
      <c r="A99" s="130"/>
      <c r="B99" s="37"/>
      <c r="C99" s="131"/>
      <c r="D99" s="137">
        <f>SUMIFS(作業日報!B:B,作業日報!A:A,A99,作業日報!D:D,"○")+SUMIFS(作業日報!F:F,作業日報!E:E,A99,作業日報!H:H,"○")</f>
        <v>0</v>
      </c>
      <c r="E99" s="124">
        <f>SUMIFS(作業日報!$B$14:$B$33,作業日報!$A$14:$A$33,$A99,作業日報!$D$14:$D$33,"○")+SUMIFS(作業日報!$F$14:$F$33,作業日報!$E$14:$E$33,$A99,作業日報!$H$14:$H$33,"○")</f>
        <v>0</v>
      </c>
      <c r="F99" s="123">
        <f>SUMIFS(作業日報!$B$58:$B$77,作業日報!$A$58:$A$77,$A99,作業日報!$D$58:$D$77,"○")+SUMIFS(作業日報!$F$58:$F$77,作業日報!$E$58:$E$77,$A99,作業日報!$H$58:$H$77,"○")</f>
        <v>0</v>
      </c>
      <c r="G99" s="123">
        <f>SUMIFS(作業日報!$B$102:$B$121,作業日報!$A$102:$A$121,$A99,作業日報!$D$102:$D$121,"○")+SUMIFS(作業日報!$F$102:$F$121,作業日報!$E$102:$E$121,$A99,作業日報!$H$102:$H$121,"○")</f>
        <v>0</v>
      </c>
      <c r="H99" s="123">
        <f>SUMIFS(作業日報!$B$146:$B$165,作業日報!$A$146:$A$165,$A99,作業日報!$D$146:$D$165,"○")+SUMIFS(作業日報!$F$146:$F$165,作業日報!$E$146:$E$165,$A99,作業日報!$H$146:$H$165,"○")</f>
        <v>0</v>
      </c>
      <c r="I99" s="123">
        <f>SUMIFS(作業日報!$B$190:$B$209,作業日報!$A$190:$A$209,$A99,作業日報!$D$190:$D$209,"○")+SUMIFS(作業日報!$F$190:$F$209,作業日報!$E$190:$E$209,$A99,作業日報!$H$190:$H$209,"○")</f>
        <v>0</v>
      </c>
      <c r="J99" s="123">
        <f>SUMIFS(作業日報!$B$234:$B$253,作業日報!$A$234:$A$253,$A99,作業日報!$D$234:$D$253,"○")+SUMIFS(作業日報!$F$234:$F$253,作業日報!$E$234:$E$253,$A99,作業日報!$H$234:$H$253,"○")</f>
        <v>0</v>
      </c>
      <c r="K99" s="123">
        <f>SUMIFS(作業日報!$B$278:$B$297,作業日報!$A$278:$A$297,$A99,作業日報!$D$278:$D$297,"○")+SUMIFS(作業日報!$F$278:$F$297,作業日報!$E$278:$E$297,$A99,作業日報!$H$278:$H$297,"○")</f>
        <v>0</v>
      </c>
      <c r="L99" s="123">
        <f>SUMIFS(作業日報!$B$322:$B$341,作業日報!$A$322:$A$341,$A99,作業日報!$D$322:$D$341,"○")+SUMIFS(作業日報!$F$322:$F$341,作業日報!$E$322:$E$341,$A99,作業日報!$H$322:$H$341,"○")</f>
        <v>0</v>
      </c>
      <c r="M99" s="123">
        <f>SUMIFS(作業日報!$B$366:$B$385,作業日報!$A$366:$A$385,$A99,作業日報!$D$366:$D$385,"○")+SUMIFS(作業日報!$F$366:$F$385,作業日報!$E$366:$E$385,$A99,作業日報!$H$366:$H$385,"○")</f>
        <v>0</v>
      </c>
      <c r="N99" s="123">
        <f>SUMIFS(作業日報!$B$410:$B$429,作業日報!$A$410:$A$429,$A99,作業日報!$D$410:$D$429,"○")+SUMIFS(作業日報!$F$410:$F$429,作業日報!$E$410:$E$429,$A99,作業日報!$H$410:$H$429,"○")</f>
        <v>0</v>
      </c>
      <c r="O99" s="123">
        <f>SUMIFS(作業日報!$B$454:$B$473,作業日報!$A$454:$A$473,$A99,作業日報!$D$454:$D$473,"○")+SUMIFS(作業日報!$F$454:$F$473,作業日報!$E$454:$E$473,$A99,作業日報!$H$454:$H$473,"○")</f>
        <v>0</v>
      </c>
      <c r="P99" s="123">
        <f>SUMIFS(作業日報!$B$498:$B$517,作業日報!$A$498:$A$517,$A99,作業日報!$D$498:$D$517,"○")+SUMIFS(作業日報!$F$498:$F$517,作業日報!$E$498:$E$517,$A99,作業日報!$H$498:$H$517,"○")</f>
        <v>0</v>
      </c>
      <c r="Q99" s="123">
        <f>SUMIFS(作業日報!$B$542:$B$561,作業日報!$A$542:$A$561,$A99,作業日報!$D$542:$D$561,"○")+SUMIFS(作業日報!$F$542:$F$561,作業日報!$E$542:$E$561,$A99,作業日報!$H$542:$H$561,"○")</f>
        <v>0</v>
      </c>
      <c r="R99" s="123">
        <f>SUMIFS(作業日報!$B$586:$B$605,作業日報!$A$586:$A$605,$A99,作業日報!$D$586:$D$605,"○")+SUMIFS(作業日報!$F$586:$F$605,作業日報!$E$586:$E$605,$A99,作業日報!$H$586:$H$605,"○")</f>
        <v>0</v>
      </c>
      <c r="S99" s="131">
        <f>SUMIFS(作業日報!$B$630:$B$649,作業日報!$A$630:$A$649,$A99,作業日報!$D$630:$D$649,"○")+SUMIFS(作業日報!$F$630:$F$649,作業日報!$E$630:$E$649,$A99,作業日報!$H$630:$H$649,"○")</f>
        <v>0</v>
      </c>
    </row>
    <row r="100" spans="1:19" ht="14.25" thickBot="1" x14ac:dyDescent="0.2">
      <c r="A100" s="132"/>
      <c r="B100" s="133"/>
      <c r="C100" s="134"/>
      <c r="D100" s="138">
        <f>SUMIFS(作業日報!B:B,作業日報!A:A,A100,作業日報!D:D,"○")+SUMIFS(作業日報!F:F,作業日報!E:E,A100,作業日報!H:H,"○")</f>
        <v>0</v>
      </c>
      <c r="E100" s="140">
        <f>SUMIFS(作業日報!$B$14:$B$33,作業日報!$A$14:$A$33,$A100,作業日報!$D$14:$D$33,"○")+SUMIFS(作業日報!$F$14:$F$33,作業日報!$E$14:$E$33,$A100,作業日報!$H$14:$H$33,"○")</f>
        <v>0</v>
      </c>
      <c r="F100" s="141">
        <f>SUMIFS(作業日報!$B$58:$B$77,作業日報!$A$58:$A$77,$A100,作業日報!$D$58:$D$77,"○")+SUMIFS(作業日報!$F$58:$F$77,作業日報!$E$58:$E$77,$A100,作業日報!$H$58:$H$77,"○")</f>
        <v>0</v>
      </c>
      <c r="G100" s="141">
        <f>SUMIFS(作業日報!$B$102:$B$121,作業日報!$A$102:$A$121,$A100,作業日報!$D$102:$D$121,"○")+SUMIFS(作業日報!$F$102:$F$121,作業日報!$E$102:$E$121,$A100,作業日報!$H$102:$H$121,"○")</f>
        <v>0</v>
      </c>
      <c r="H100" s="141">
        <f>SUMIFS(作業日報!$B$146:$B$165,作業日報!$A$146:$A$165,$A100,作業日報!$D$146:$D$165,"○")+SUMIFS(作業日報!$F$146:$F$165,作業日報!$E$146:$E$165,$A100,作業日報!$H$146:$H$165,"○")</f>
        <v>0</v>
      </c>
      <c r="I100" s="141">
        <f>SUMIFS(作業日報!$B$190:$B$209,作業日報!$A$190:$A$209,$A100,作業日報!$D$190:$D$209,"○")+SUMIFS(作業日報!$F$190:$F$209,作業日報!$E$190:$E$209,$A100,作業日報!$H$190:$H$209,"○")</f>
        <v>0</v>
      </c>
      <c r="J100" s="141">
        <f>SUMIFS(作業日報!$B$234:$B$253,作業日報!$A$234:$A$253,$A100,作業日報!$D$234:$D$253,"○")+SUMIFS(作業日報!$F$234:$F$253,作業日報!$E$234:$E$253,$A100,作業日報!$H$234:$H$253,"○")</f>
        <v>0</v>
      </c>
      <c r="K100" s="141">
        <f>SUMIFS(作業日報!$B$278:$B$297,作業日報!$A$278:$A$297,$A100,作業日報!$D$278:$D$297,"○")+SUMIFS(作業日報!$F$278:$F$297,作業日報!$E$278:$E$297,$A100,作業日報!$H$278:$H$297,"○")</f>
        <v>0</v>
      </c>
      <c r="L100" s="141">
        <f>SUMIFS(作業日報!$B$322:$B$341,作業日報!$A$322:$A$341,$A100,作業日報!$D$322:$D$341,"○")+SUMIFS(作業日報!$F$322:$F$341,作業日報!$E$322:$E$341,$A100,作業日報!$H$322:$H$341,"○")</f>
        <v>0</v>
      </c>
      <c r="M100" s="141">
        <f>SUMIFS(作業日報!$B$366:$B$385,作業日報!$A$366:$A$385,$A100,作業日報!$D$366:$D$385,"○")+SUMIFS(作業日報!$F$366:$F$385,作業日報!$E$366:$E$385,$A100,作業日報!$H$366:$H$385,"○")</f>
        <v>0</v>
      </c>
      <c r="N100" s="141">
        <f>SUMIFS(作業日報!$B$410:$B$429,作業日報!$A$410:$A$429,$A100,作業日報!$D$410:$D$429,"○")+SUMIFS(作業日報!$F$410:$F$429,作業日報!$E$410:$E$429,$A100,作業日報!$H$410:$H$429,"○")</f>
        <v>0</v>
      </c>
      <c r="O100" s="123">
        <f>SUMIFS(作業日報!$B$454:$B$473,作業日報!$A$454:$A$473,$A100,作業日報!$D$454:$D$473,"○")+SUMIFS(作業日報!$F$454:$F$473,作業日報!$E$454:$E$473,$A100,作業日報!$H$454:$H$473,"○")</f>
        <v>0</v>
      </c>
      <c r="P100" s="123">
        <f>SUMIFS(作業日報!$B$498:$B$517,作業日報!$A$498:$A$517,$A100,作業日報!$D$498:$D$517,"○")+SUMIFS(作業日報!$F$498:$F$517,作業日報!$E$498:$E$517,$A100,作業日報!$H$498:$H$517,"○")</f>
        <v>0</v>
      </c>
      <c r="Q100" s="123">
        <f>SUMIFS(作業日報!$B$542:$B$561,作業日報!$A$542:$A$561,$A100,作業日報!$D$542:$D$561,"○")+SUMIFS(作業日報!$F$542:$F$561,作業日報!$E$542:$E$561,$A100,作業日報!$H$542:$H$561,"○")</f>
        <v>0</v>
      </c>
      <c r="R100" s="123">
        <f>SUMIFS(作業日報!$B$586:$B$605,作業日報!$A$586:$A$605,$A100,作業日報!$D$586:$D$605,"○")+SUMIFS(作業日報!$F$586:$F$605,作業日報!$E$586:$E$605,$A100,作業日報!$H$586:$H$605,"○")</f>
        <v>0</v>
      </c>
      <c r="S100" s="134">
        <f>SUMIFS(作業日報!$B$630:$B$649,作業日報!$A$630:$A$649,$A100,作業日報!$D$630:$D$649,"○")+SUMIFS(作業日報!$F$630:$F$649,作業日報!$E$630:$E$649,$A100,作業日報!$H$630:$H$649,"○")</f>
        <v>0</v>
      </c>
    </row>
    <row r="101" spans="1:19" ht="14.25" thickTop="1" x14ac:dyDescent="0.15"/>
  </sheetData>
  <phoneticPr fontId="11"/>
  <dataValidations count="1">
    <dataValidation type="list" allowBlank="1" showInputMessage="1" showErrorMessage="1" sqref="B2:B100">
      <formula1>"農業者,農業者以外"</formula1>
    </dataValidation>
  </dataValidations>
  <pageMargins left="0.51181102362204722" right="0.5118110236220472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660"/>
  <sheetViews>
    <sheetView showGridLines="0" view="pageBreakPreview" topLeftCell="A13" zoomScale="93" zoomScaleNormal="100" zoomScaleSheetLayoutView="93" workbookViewId="0">
      <selection activeCell="F53" sqref="F53:H53"/>
    </sheetView>
  </sheetViews>
  <sheetFormatPr defaultRowHeight="20.100000000000001" customHeight="1" x14ac:dyDescent="0.15"/>
  <cols>
    <col min="1" max="2" width="15.625" style="89" customWidth="1"/>
    <col min="3" max="4" width="8.125" style="89" customWidth="1"/>
    <col min="5" max="6" width="15.625" style="89" customWidth="1"/>
    <col min="7" max="8" width="8.125" style="89" customWidth="1"/>
    <col min="9" max="9" width="9" style="35"/>
    <col min="10" max="10" width="16.875" style="35" customWidth="1"/>
    <col min="11" max="11" width="34.25" style="35" bestFit="1" customWidth="1"/>
    <col min="12" max="12" width="36.375" style="35" bestFit="1" customWidth="1"/>
    <col min="13" max="256" width="9" style="35"/>
    <col min="257" max="257" width="17.875" style="35" customWidth="1"/>
    <col min="258" max="260" width="15.625" style="35" customWidth="1"/>
    <col min="261" max="263" width="14.25" style="35" customWidth="1"/>
    <col min="264" max="512" width="9" style="35"/>
    <col min="513" max="513" width="17.875" style="35" customWidth="1"/>
    <col min="514" max="516" width="15.625" style="35" customWidth="1"/>
    <col min="517" max="519" width="14.25" style="35" customWidth="1"/>
    <col min="520" max="768" width="9" style="35"/>
    <col min="769" max="769" width="17.875" style="35" customWidth="1"/>
    <col min="770" max="772" width="15.625" style="35" customWidth="1"/>
    <col min="773" max="775" width="14.25" style="35" customWidth="1"/>
    <col min="776" max="1024" width="9" style="35"/>
    <col min="1025" max="1025" width="17.875" style="35" customWidth="1"/>
    <col min="1026" max="1028" width="15.625" style="35" customWidth="1"/>
    <col min="1029" max="1031" width="14.25" style="35" customWidth="1"/>
    <col min="1032" max="1280" width="9" style="35"/>
    <col min="1281" max="1281" width="17.875" style="35" customWidth="1"/>
    <col min="1282" max="1284" width="15.625" style="35" customWidth="1"/>
    <col min="1285" max="1287" width="14.25" style="35" customWidth="1"/>
    <col min="1288" max="1536" width="9" style="35"/>
    <col min="1537" max="1537" width="17.875" style="35" customWidth="1"/>
    <col min="1538" max="1540" width="15.625" style="35" customWidth="1"/>
    <col min="1541" max="1543" width="14.25" style="35" customWidth="1"/>
    <col min="1544" max="1792" width="9" style="35"/>
    <col min="1793" max="1793" width="17.875" style="35" customWidth="1"/>
    <col min="1794" max="1796" width="15.625" style="35" customWidth="1"/>
    <col min="1797" max="1799" width="14.25" style="35" customWidth="1"/>
    <col min="1800" max="2048" width="9" style="35"/>
    <col min="2049" max="2049" width="17.875" style="35" customWidth="1"/>
    <col min="2050" max="2052" width="15.625" style="35" customWidth="1"/>
    <col min="2053" max="2055" width="14.25" style="35" customWidth="1"/>
    <col min="2056" max="2304" width="9" style="35"/>
    <col min="2305" max="2305" width="17.875" style="35" customWidth="1"/>
    <col min="2306" max="2308" width="15.625" style="35" customWidth="1"/>
    <col min="2309" max="2311" width="14.25" style="35" customWidth="1"/>
    <col min="2312" max="2560" width="9" style="35"/>
    <col min="2561" max="2561" width="17.875" style="35" customWidth="1"/>
    <col min="2562" max="2564" width="15.625" style="35" customWidth="1"/>
    <col min="2565" max="2567" width="14.25" style="35" customWidth="1"/>
    <col min="2568" max="2816" width="9" style="35"/>
    <col min="2817" max="2817" width="17.875" style="35" customWidth="1"/>
    <col min="2818" max="2820" width="15.625" style="35" customWidth="1"/>
    <col min="2821" max="2823" width="14.25" style="35" customWidth="1"/>
    <col min="2824" max="3072" width="9" style="35"/>
    <col min="3073" max="3073" width="17.875" style="35" customWidth="1"/>
    <col min="3074" max="3076" width="15.625" style="35" customWidth="1"/>
    <col min="3077" max="3079" width="14.25" style="35" customWidth="1"/>
    <col min="3080" max="3328" width="9" style="35"/>
    <col min="3329" max="3329" width="17.875" style="35" customWidth="1"/>
    <col min="3330" max="3332" width="15.625" style="35" customWidth="1"/>
    <col min="3333" max="3335" width="14.25" style="35" customWidth="1"/>
    <col min="3336" max="3584" width="9" style="35"/>
    <col min="3585" max="3585" width="17.875" style="35" customWidth="1"/>
    <col min="3586" max="3588" width="15.625" style="35" customWidth="1"/>
    <col min="3589" max="3591" width="14.25" style="35" customWidth="1"/>
    <col min="3592" max="3840" width="9" style="35"/>
    <col min="3841" max="3841" width="17.875" style="35" customWidth="1"/>
    <col min="3842" max="3844" width="15.625" style="35" customWidth="1"/>
    <col min="3845" max="3847" width="14.25" style="35" customWidth="1"/>
    <col min="3848" max="4096" width="9" style="35"/>
    <col min="4097" max="4097" width="17.875" style="35" customWidth="1"/>
    <col min="4098" max="4100" width="15.625" style="35" customWidth="1"/>
    <col min="4101" max="4103" width="14.25" style="35" customWidth="1"/>
    <col min="4104" max="4352" width="9" style="35"/>
    <col min="4353" max="4353" width="17.875" style="35" customWidth="1"/>
    <col min="4354" max="4356" width="15.625" style="35" customWidth="1"/>
    <col min="4357" max="4359" width="14.25" style="35" customWidth="1"/>
    <col min="4360" max="4608" width="9" style="35"/>
    <col min="4609" max="4609" width="17.875" style="35" customWidth="1"/>
    <col min="4610" max="4612" width="15.625" style="35" customWidth="1"/>
    <col min="4613" max="4615" width="14.25" style="35" customWidth="1"/>
    <col min="4616" max="4864" width="9" style="35"/>
    <col min="4865" max="4865" width="17.875" style="35" customWidth="1"/>
    <col min="4866" max="4868" width="15.625" style="35" customWidth="1"/>
    <col min="4869" max="4871" width="14.25" style="35" customWidth="1"/>
    <col min="4872" max="5120" width="9" style="35"/>
    <col min="5121" max="5121" width="17.875" style="35" customWidth="1"/>
    <col min="5122" max="5124" width="15.625" style="35" customWidth="1"/>
    <col min="5125" max="5127" width="14.25" style="35" customWidth="1"/>
    <col min="5128" max="5376" width="9" style="35"/>
    <col min="5377" max="5377" width="17.875" style="35" customWidth="1"/>
    <col min="5378" max="5380" width="15.625" style="35" customWidth="1"/>
    <col min="5381" max="5383" width="14.25" style="35" customWidth="1"/>
    <col min="5384" max="5632" width="9" style="35"/>
    <col min="5633" max="5633" width="17.875" style="35" customWidth="1"/>
    <col min="5634" max="5636" width="15.625" style="35" customWidth="1"/>
    <col min="5637" max="5639" width="14.25" style="35" customWidth="1"/>
    <col min="5640" max="5888" width="9" style="35"/>
    <col min="5889" max="5889" width="17.875" style="35" customWidth="1"/>
    <col min="5890" max="5892" width="15.625" style="35" customWidth="1"/>
    <col min="5893" max="5895" width="14.25" style="35" customWidth="1"/>
    <col min="5896" max="6144" width="9" style="35"/>
    <col min="6145" max="6145" width="17.875" style="35" customWidth="1"/>
    <col min="6146" max="6148" width="15.625" style="35" customWidth="1"/>
    <col min="6149" max="6151" width="14.25" style="35" customWidth="1"/>
    <col min="6152" max="6400" width="9" style="35"/>
    <col min="6401" max="6401" width="17.875" style="35" customWidth="1"/>
    <col min="6402" max="6404" width="15.625" style="35" customWidth="1"/>
    <col min="6405" max="6407" width="14.25" style="35" customWidth="1"/>
    <col min="6408" max="6656" width="9" style="35"/>
    <col min="6657" max="6657" width="17.875" style="35" customWidth="1"/>
    <col min="6658" max="6660" width="15.625" style="35" customWidth="1"/>
    <col min="6661" max="6663" width="14.25" style="35" customWidth="1"/>
    <col min="6664" max="6912" width="9" style="35"/>
    <col min="6913" max="6913" width="17.875" style="35" customWidth="1"/>
    <col min="6914" max="6916" width="15.625" style="35" customWidth="1"/>
    <col min="6917" max="6919" width="14.25" style="35" customWidth="1"/>
    <col min="6920" max="7168" width="9" style="35"/>
    <col min="7169" max="7169" width="17.875" style="35" customWidth="1"/>
    <col min="7170" max="7172" width="15.625" style="35" customWidth="1"/>
    <col min="7173" max="7175" width="14.25" style="35" customWidth="1"/>
    <col min="7176" max="7424" width="9" style="35"/>
    <col min="7425" max="7425" width="17.875" style="35" customWidth="1"/>
    <col min="7426" max="7428" width="15.625" style="35" customWidth="1"/>
    <col min="7429" max="7431" width="14.25" style="35" customWidth="1"/>
    <col min="7432" max="7680" width="9" style="35"/>
    <col min="7681" max="7681" width="17.875" style="35" customWidth="1"/>
    <col min="7682" max="7684" width="15.625" style="35" customWidth="1"/>
    <col min="7685" max="7687" width="14.25" style="35" customWidth="1"/>
    <col min="7688" max="7936" width="9" style="35"/>
    <col min="7937" max="7937" width="17.875" style="35" customWidth="1"/>
    <col min="7938" max="7940" width="15.625" style="35" customWidth="1"/>
    <col min="7941" max="7943" width="14.25" style="35" customWidth="1"/>
    <col min="7944" max="8192" width="9" style="35"/>
    <col min="8193" max="8193" width="17.875" style="35" customWidth="1"/>
    <col min="8194" max="8196" width="15.625" style="35" customWidth="1"/>
    <col min="8197" max="8199" width="14.25" style="35" customWidth="1"/>
    <col min="8200" max="8448" width="9" style="35"/>
    <col min="8449" max="8449" width="17.875" style="35" customWidth="1"/>
    <col min="8450" max="8452" width="15.625" style="35" customWidth="1"/>
    <col min="8453" max="8455" width="14.25" style="35" customWidth="1"/>
    <col min="8456" max="8704" width="9" style="35"/>
    <col min="8705" max="8705" width="17.875" style="35" customWidth="1"/>
    <col min="8706" max="8708" width="15.625" style="35" customWidth="1"/>
    <col min="8709" max="8711" width="14.25" style="35" customWidth="1"/>
    <col min="8712" max="8960" width="9" style="35"/>
    <col min="8961" max="8961" width="17.875" style="35" customWidth="1"/>
    <col min="8962" max="8964" width="15.625" style="35" customWidth="1"/>
    <col min="8965" max="8967" width="14.25" style="35" customWidth="1"/>
    <col min="8968" max="9216" width="9" style="35"/>
    <col min="9217" max="9217" width="17.875" style="35" customWidth="1"/>
    <col min="9218" max="9220" width="15.625" style="35" customWidth="1"/>
    <col min="9221" max="9223" width="14.25" style="35" customWidth="1"/>
    <col min="9224" max="9472" width="9" style="35"/>
    <col min="9473" max="9473" width="17.875" style="35" customWidth="1"/>
    <col min="9474" max="9476" width="15.625" style="35" customWidth="1"/>
    <col min="9477" max="9479" width="14.25" style="35" customWidth="1"/>
    <col min="9480" max="9728" width="9" style="35"/>
    <col min="9729" max="9729" width="17.875" style="35" customWidth="1"/>
    <col min="9730" max="9732" width="15.625" style="35" customWidth="1"/>
    <col min="9733" max="9735" width="14.25" style="35" customWidth="1"/>
    <col min="9736" max="9984" width="9" style="35"/>
    <col min="9985" max="9985" width="17.875" style="35" customWidth="1"/>
    <col min="9986" max="9988" width="15.625" style="35" customWidth="1"/>
    <col min="9989" max="9991" width="14.25" style="35" customWidth="1"/>
    <col min="9992" max="10240" width="9" style="35"/>
    <col min="10241" max="10241" width="17.875" style="35" customWidth="1"/>
    <col min="10242" max="10244" width="15.625" style="35" customWidth="1"/>
    <col min="10245" max="10247" width="14.25" style="35" customWidth="1"/>
    <col min="10248" max="10496" width="9" style="35"/>
    <col min="10497" max="10497" width="17.875" style="35" customWidth="1"/>
    <col min="10498" max="10500" width="15.625" style="35" customWidth="1"/>
    <col min="10501" max="10503" width="14.25" style="35" customWidth="1"/>
    <col min="10504" max="10752" width="9" style="35"/>
    <col min="10753" max="10753" width="17.875" style="35" customWidth="1"/>
    <col min="10754" max="10756" width="15.625" style="35" customWidth="1"/>
    <col min="10757" max="10759" width="14.25" style="35" customWidth="1"/>
    <col min="10760" max="11008" width="9" style="35"/>
    <col min="11009" max="11009" width="17.875" style="35" customWidth="1"/>
    <col min="11010" max="11012" width="15.625" style="35" customWidth="1"/>
    <col min="11013" max="11015" width="14.25" style="35" customWidth="1"/>
    <col min="11016" max="11264" width="9" style="35"/>
    <col min="11265" max="11265" width="17.875" style="35" customWidth="1"/>
    <col min="11266" max="11268" width="15.625" style="35" customWidth="1"/>
    <col min="11269" max="11271" width="14.25" style="35" customWidth="1"/>
    <col min="11272" max="11520" width="9" style="35"/>
    <col min="11521" max="11521" width="17.875" style="35" customWidth="1"/>
    <col min="11522" max="11524" width="15.625" style="35" customWidth="1"/>
    <col min="11525" max="11527" width="14.25" style="35" customWidth="1"/>
    <col min="11528" max="11776" width="9" style="35"/>
    <col min="11777" max="11777" width="17.875" style="35" customWidth="1"/>
    <col min="11778" max="11780" width="15.625" style="35" customWidth="1"/>
    <col min="11781" max="11783" width="14.25" style="35" customWidth="1"/>
    <col min="11784" max="12032" width="9" style="35"/>
    <col min="12033" max="12033" width="17.875" style="35" customWidth="1"/>
    <col min="12034" max="12036" width="15.625" style="35" customWidth="1"/>
    <col min="12037" max="12039" width="14.25" style="35" customWidth="1"/>
    <col min="12040" max="12288" width="9" style="35"/>
    <col min="12289" max="12289" width="17.875" style="35" customWidth="1"/>
    <col min="12290" max="12292" width="15.625" style="35" customWidth="1"/>
    <col min="12293" max="12295" width="14.25" style="35" customWidth="1"/>
    <col min="12296" max="12544" width="9" style="35"/>
    <col min="12545" max="12545" width="17.875" style="35" customWidth="1"/>
    <col min="12546" max="12548" width="15.625" style="35" customWidth="1"/>
    <col min="12549" max="12551" width="14.25" style="35" customWidth="1"/>
    <col min="12552" max="12800" width="9" style="35"/>
    <col min="12801" max="12801" width="17.875" style="35" customWidth="1"/>
    <col min="12802" max="12804" width="15.625" style="35" customWidth="1"/>
    <col min="12805" max="12807" width="14.25" style="35" customWidth="1"/>
    <col min="12808" max="13056" width="9" style="35"/>
    <col min="13057" max="13057" width="17.875" style="35" customWidth="1"/>
    <col min="13058" max="13060" width="15.625" style="35" customWidth="1"/>
    <col min="13061" max="13063" width="14.25" style="35" customWidth="1"/>
    <col min="13064" max="13312" width="9" style="35"/>
    <col min="13313" max="13313" width="17.875" style="35" customWidth="1"/>
    <col min="13314" max="13316" width="15.625" style="35" customWidth="1"/>
    <col min="13317" max="13319" width="14.25" style="35" customWidth="1"/>
    <col min="13320" max="13568" width="9" style="35"/>
    <col min="13569" max="13569" width="17.875" style="35" customWidth="1"/>
    <col min="13570" max="13572" width="15.625" style="35" customWidth="1"/>
    <col min="13573" max="13575" width="14.25" style="35" customWidth="1"/>
    <col min="13576" max="13824" width="9" style="35"/>
    <col min="13825" max="13825" width="17.875" style="35" customWidth="1"/>
    <col min="13826" max="13828" width="15.625" style="35" customWidth="1"/>
    <col min="13829" max="13831" width="14.25" style="35" customWidth="1"/>
    <col min="13832" max="14080" width="9" style="35"/>
    <col min="14081" max="14081" width="17.875" style="35" customWidth="1"/>
    <col min="14082" max="14084" width="15.625" style="35" customWidth="1"/>
    <col min="14085" max="14087" width="14.25" style="35" customWidth="1"/>
    <col min="14088" max="14336" width="9" style="35"/>
    <col min="14337" max="14337" width="17.875" style="35" customWidth="1"/>
    <col min="14338" max="14340" width="15.625" style="35" customWidth="1"/>
    <col min="14341" max="14343" width="14.25" style="35" customWidth="1"/>
    <col min="14344" max="14592" width="9" style="35"/>
    <col min="14593" max="14593" width="17.875" style="35" customWidth="1"/>
    <col min="14594" max="14596" width="15.625" style="35" customWidth="1"/>
    <col min="14597" max="14599" width="14.25" style="35" customWidth="1"/>
    <col min="14600" max="14848" width="9" style="35"/>
    <col min="14849" max="14849" width="17.875" style="35" customWidth="1"/>
    <col min="14850" max="14852" width="15.625" style="35" customWidth="1"/>
    <col min="14853" max="14855" width="14.25" style="35" customWidth="1"/>
    <col min="14856" max="15104" width="9" style="35"/>
    <col min="15105" max="15105" width="17.875" style="35" customWidth="1"/>
    <col min="15106" max="15108" width="15.625" style="35" customWidth="1"/>
    <col min="15109" max="15111" width="14.25" style="35" customWidth="1"/>
    <col min="15112" max="15360" width="9" style="35"/>
    <col min="15361" max="15361" width="17.875" style="35" customWidth="1"/>
    <col min="15362" max="15364" width="15.625" style="35" customWidth="1"/>
    <col min="15365" max="15367" width="14.25" style="35" customWidth="1"/>
    <col min="15368" max="15616" width="9" style="35"/>
    <col min="15617" max="15617" width="17.875" style="35" customWidth="1"/>
    <col min="15618" max="15620" width="15.625" style="35" customWidth="1"/>
    <col min="15621" max="15623" width="14.25" style="35" customWidth="1"/>
    <col min="15624" max="15872" width="9" style="35"/>
    <col min="15873" max="15873" width="17.875" style="35" customWidth="1"/>
    <col min="15874" max="15876" width="15.625" style="35" customWidth="1"/>
    <col min="15877" max="15879" width="14.25" style="35" customWidth="1"/>
    <col min="15880" max="16128" width="9" style="35"/>
    <col min="16129" max="16129" width="17.875" style="35" customWidth="1"/>
    <col min="16130" max="16132" width="15.625" style="35" customWidth="1"/>
    <col min="16133" max="16135" width="14.25" style="35" customWidth="1"/>
    <col min="16136" max="16384" width="9" style="35"/>
  </cols>
  <sheetData>
    <row r="1" spans="1:12" ht="20.100000000000001" customHeight="1" thickBot="1" x14ac:dyDescent="0.25">
      <c r="A1" s="228" t="s">
        <v>193</v>
      </c>
      <c r="B1" s="228"/>
      <c r="C1" s="228"/>
      <c r="D1" s="228"/>
      <c r="E1" s="228"/>
      <c r="F1" s="228"/>
      <c r="G1" s="46" t="s">
        <v>178</v>
      </c>
      <c r="H1" s="47">
        <v>1</v>
      </c>
      <c r="J1" s="35" t="s">
        <v>177</v>
      </c>
    </row>
    <row r="2" spans="1:12" ht="20.100000000000001" customHeight="1" thickBot="1" x14ac:dyDescent="0.25">
      <c r="A2" s="48" t="s">
        <v>133</v>
      </c>
      <c r="B2" s="229" t="s">
        <v>192</v>
      </c>
      <c r="C2" s="229"/>
      <c r="D2" s="229"/>
      <c r="E2" s="49" t="s">
        <v>199</v>
      </c>
      <c r="F2" s="237">
        <v>43191</v>
      </c>
      <c r="G2" s="223"/>
      <c r="H2" s="230"/>
      <c r="I2" s="39"/>
      <c r="J2" s="41" t="s">
        <v>146</v>
      </c>
      <c r="K2" s="36" t="s">
        <v>58</v>
      </c>
      <c r="L2" s="36" t="s">
        <v>59</v>
      </c>
    </row>
    <row r="3" spans="1:12" ht="20.100000000000001" customHeight="1" x14ac:dyDescent="0.15">
      <c r="A3" s="206" t="s">
        <v>132</v>
      </c>
      <c r="B3" s="50">
        <v>0.375</v>
      </c>
      <c r="C3" s="231" t="s">
        <v>134</v>
      </c>
      <c r="D3" s="231"/>
      <c r="E3" s="51">
        <v>0.45833333333333331</v>
      </c>
      <c r="F3" s="93">
        <f>IF((E3-B3)*24=0,"",(E3-B3)*24)</f>
        <v>1.9999999999999996</v>
      </c>
      <c r="G3" s="232" t="s">
        <v>135</v>
      </c>
      <c r="H3" s="233"/>
      <c r="J3" s="41" t="s">
        <v>147</v>
      </c>
      <c r="K3" s="36" t="s">
        <v>60</v>
      </c>
      <c r="L3" s="36" t="s">
        <v>43</v>
      </c>
    </row>
    <row r="4" spans="1:12" ht="20.100000000000001" customHeight="1" thickBot="1" x14ac:dyDescent="0.2">
      <c r="A4" s="208"/>
      <c r="B4" s="52"/>
      <c r="C4" s="234" t="s">
        <v>134</v>
      </c>
      <c r="D4" s="234"/>
      <c r="E4" s="53"/>
      <c r="F4" s="94" t="str">
        <f>IF((E4-B4)*24=0,"",(E4-B4)*24)</f>
        <v/>
      </c>
      <c r="G4" s="235" t="s">
        <v>135</v>
      </c>
      <c r="H4" s="236"/>
      <c r="J4" s="41" t="s">
        <v>148</v>
      </c>
      <c r="K4" s="36" t="s">
        <v>61</v>
      </c>
      <c r="L4" s="36" t="s">
        <v>62</v>
      </c>
    </row>
    <row r="5" spans="1:12" ht="20.100000000000001" customHeight="1" thickBot="1" x14ac:dyDescent="0.2">
      <c r="A5" s="54" t="s">
        <v>144</v>
      </c>
      <c r="B5" s="55"/>
      <c r="C5" s="218"/>
      <c r="D5" s="219"/>
      <c r="E5" s="55"/>
      <c r="F5" s="56"/>
      <c r="G5" s="220"/>
      <c r="H5" s="221"/>
      <c r="J5" s="41" t="s">
        <v>149</v>
      </c>
      <c r="K5" s="36" t="s">
        <v>39</v>
      </c>
      <c r="L5" s="36" t="s">
        <v>44</v>
      </c>
    </row>
    <row r="6" spans="1:12" ht="20.100000000000001" customHeight="1" thickBot="1" x14ac:dyDescent="0.2">
      <c r="A6" s="206" t="s">
        <v>145</v>
      </c>
      <c r="B6" s="55"/>
      <c r="C6" s="218"/>
      <c r="D6" s="219"/>
      <c r="E6" s="55"/>
      <c r="F6" s="56"/>
      <c r="G6" s="218"/>
      <c r="H6" s="222"/>
      <c r="J6" s="41" t="s">
        <v>150</v>
      </c>
      <c r="K6" s="36" t="s">
        <v>43</v>
      </c>
      <c r="L6" s="36" t="s">
        <v>64</v>
      </c>
    </row>
    <row r="7" spans="1:12" ht="20.100000000000001" customHeight="1" thickBot="1" x14ac:dyDescent="0.2">
      <c r="A7" s="208"/>
      <c r="B7" s="55"/>
      <c r="C7" s="218"/>
      <c r="D7" s="219"/>
      <c r="E7" s="57"/>
      <c r="F7" s="58"/>
      <c r="G7" s="220"/>
      <c r="H7" s="221"/>
      <c r="J7" s="41" t="s">
        <v>151</v>
      </c>
      <c r="K7" s="42" t="s">
        <v>66</v>
      </c>
      <c r="L7" s="36" t="s">
        <v>61</v>
      </c>
    </row>
    <row r="8" spans="1:12" ht="20.100000000000001" customHeight="1" thickBot="1" x14ac:dyDescent="0.2">
      <c r="A8" s="54" t="s">
        <v>136</v>
      </c>
      <c r="B8" s="223" t="s">
        <v>208</v>
      </c>
      <c r="C8" s="224"/>
      <c r="D8" s="225"/>
      <c r="E8" s="59"/>
      <c r="F8" s="60"/>
      <c r="G8" s="226"/>
      <c r="H8" s="227"/>
      <c r="J8" s="41" t="s">
        <v>152</v>
      </c>
      <c r="K8" s="42" t="s">
        <v>68</v>
      </c>
      <c r="L8" s="36" t="s">
        <v>63</v>
      </c>
    </row>
    <row r="9" spans="1:12" ht="20.100000000000001" customHeight="1" x14ac:dyDescent="0.15">
      <c r="A9" s="206" t="s">
        <v>137</v>
      </c>
      <c r="B9" s="209" t="s">
        <v>39</v>
      </c>
      <c r="C9" s="209"/>
      <c r="D9" s="209"/>
      <c r="E9" s="206" t="s">
        <v>154</v>
      </c>
      <c r="F9" s="209" t="s">
        <v>40</v>
      </c>
      <c r="G9" s="209"/>
      <c r="H9" s="210"/>
      <c r="J9" s="41" t="s">
        <v>153</v>
      </c>
      <c r="K9" s="43" t="s">
        <v>70</v>
      </c>
      <c r="L9" s="36" t="s">
        <v>40</v>
      </c>
    </row>
    <row r="10" spans="1:12" ht="20.100000000000001" customHeight="1" x14ac:dyDescent="0.15">
      <c r="A10" s="207"/>
      <c r="B10" s="211"/>
      <c r="C10" s="211"/>
      <c r="D10" s="211"/>
      <c r="E10" s="207"/>
      <c r="F10" s="211"/>
      <c r="G10" s="211"/>
      <c r="H10" s="212"/>
      <c r="J10" s="41" t="s">
        <v>208</v>
      </c>
      <c r="K10" s="43" t="s">
        <v>45</v>
      </c>
      <c r="L10" s="36" t="s">
        <v>65</v>
      </c>
    </row>
    <row r="11" spans="1:12" ht="20.100000000000001" customHeight="1" thickBot="1" x14ac:dyDescent="0.2">
      <c r="A11" s="208"/>
      <c r="B11" s="211"/>
      <c r="C11" s="211"/>
      <c r="D11" s="211"/>
      <c r="E11" s="208"/>
      <c r="F11" s="213"/>
      <c r="G11" s="213"/>
      <c r="H11" s="214"/>
      <c r="J11" s="41"/>
      <c r="K11" s="40" t="s">
        <v>73</v>
      </c>
      <c r="L11" s="36" t="s">
        <v>67</v>
      </c>
    </row>
    <row r="12" spans="1:12" ht="20.100000000000001" customHeight="1" x14ac:dyDescent="0.15">
      <c r="A12" s="215" t="s">
        <v>138</v>
      </c>
      <c r="B12" s="216"/>
      <c r="C12" s="216"/>
      <c r="D12" s="216"/>
      <c r="E12" s="216"/>
      <c r="F12" s="216"/>
      <c r="G12" s="216"/>
      <c r="H12" s="217"/>
      <c r="J12" s="41"/>
      <c r="K12" s="40" t="s">
        <v>75</v>
      </c>
      <c r="L12" s="36" t="s">
        <v>69</v>
      </c>
    </row>
    <row r="13" spans="1:12" ht="20.100000000000001" customHeight="1" x14ac:dyDescent="0.15">
      <c r="A13" s="61" t="s">
        <v>139</v>
      </c>
      <c r="B13" s="62" t="s">
        <v>140</v>
      </c>
      <c r="C13" s="63" t="s">
        <v>156</v>
      </c>
      <c r="D13" s="64" t="s">
        <v>155</v>
      </c>
      <c r="E13" s="61" t="s">
        <v>139</v>
      </c>
      <c r="F13" s="62" t="s">
        <v>140</v>
      </c>
      <c r="G13" s="63" t="s">
        <v>156</v>
      </c>
      <c r="H13" s="64" t="s">
        <v>155</v>
      </c>
      <c r="J13" s="41"/>
      <c r="K13" s="40" t="s">
        <v>77</v>
      </c>
      <c r="L13" s="36" t="s">
        <v>71</v>
      </c>
    </row>
    <row r="14" spans="1:12" ht="20.100000000000001" customHeight="1" x14ac:dyDescent="0.15">
      <c r="A14" s="65" t="s">
        <v>195</v>
      </c>
      <c r="B14" s="66">
        <v>2000</v>
      </c>
      <c r="C14" s="96" t="str">
        <f>IF(ISERROR(VLOOKUP($A14,参加者名簿!$A:$D,2,FALSE))=TRUE,"",VLOOKUP($A14,参加者名簿!$A:$D,2,FALSE))</f>
        <v>農業者</v>
      </c>
      <c r="D14" s="67" t="s">
        <v>196</v>
      </c>
      <c r="E14" s="65"/>
      <c r="F14" s="66"/>
      <c r="G14" s="96" t="str">
        <f>IF(ISERROR(VLOOKUP($E14,参加者名簿!$A:$D,2,FALSE))=TRUE,"",VLOOKUP($E14,参加者名簿!$A:$D,2,FALSE))</f>
        <v/>
      </c>
      <c r="H14" s="68"/>
      <c r="J14" s="41"/>
      <c r="K14" s="40" t="s">
        <v>79</v>
      </c>
      <c r="L14" s="36" t="s">
        <v>72</v>
      </c>
    </row>
    <row r="15" spans="1:12" ht="20.100000000000001" customHeight="1" x14ac:dyDescent="0.15">
      <c r="A15" s="65" t="s">
        <v>197</v>
      </c>
      <c r="B15" s="66">
        <v>2000</v>
      </c>
      <c r="C15" s="96" t="str">
        <f>IF(ISERROR(VLOOKUP($A15,参加者名簿!$A:$D,2,FALSE))=TRUE,"",VLOOKUP($A15,参加者名簿!$A:$D,2,FALSE))</f>
        <v>農業者</v>
      </c>
      <c r="D15" s="67" t="s">
        <v>196</v>
      </c>
      <c r="E15" s="65"/>
      <c r="F15" s="66"/>
      <c r="G15" s="96" t="str">
        <f>IF(ISERROR(VLOOKUP($E15,参加者名簿!$A:$D,2,FALSE))=TRUE,"",VLOOKUP($E15,参加者名簿!$A:$D,2,FALSE))</f>
        <v/>
      </c>
      <c r="H15" s="68"/>
      <c r="J15" s="41"/>
      <c r="K15" s="40" t="s">
        <v>81</v>
      </c>
      <c r="L15" s="36" t="s">
        <v>74</v>
      </c>
    </row>
    <row r="16" spans="1:12" ht="20.100000000000001" customHeight="1" x14ac:dyDescent="0.15">
      <c r="A16" s="65" t="s">
        <v>198</v>
      </c>
      <c r="B16" s="66">
        <v>2000</v>
      </c>
      <c r="C16" s="96" t="str">
        <f>IF(ISERROR(VLOOKUP($A16,参加者名簿!$A:$D,2,FALSE))=TRUE,"",VLOOKUP($A16,参加者名簿!$A:$D,2,FALSE))</f>
        <v>農業者以外</v>
      </c>
      <c r="D16" s="67" t="s">
        <v>196</v>
      </c>
      <c r="E16" s="65"/>
      <c r="F16" s="66"/>
      <c r="G16" s="96" t="str">
        <f>IF(ISERROR(VLOOKUP($E16,参加者名簿!$A:$D,2,FALSE))=TRUE,"",VLOOKUP($E16,参加者名簿!$A:$D,2,FALSE))</f>
        <v/>
      </c>
      <c r="H16" s="68"/>
      <c r="K16" s="40" t="s">
        <v>47</v>
      </c>
      <c r="L16" s="36" t="s">
        <v>76</v>
      </c>
    </row>
    <row r="17" spans="1:12" ht="20.100000000000001" customHeight="1" x14ac:dyDescent="0.15">
      <c r="A17" s="65"/>
      <c r="B17" s="66"/>
      <c r="C17" s="96" t="str">
        <f>IF(ISERROR(VLOOKUP($A17,参加者名簿!$A:$D,2,FALSE))=TRUE,"",VLOOKUP($A17,参加者名簿!$A:$D,2,FALSE))</f>
        <v/>
      </c>
      <c r="D17" s="67"/>
      <c r="E17" s="65"/>
      <c r="F17" s="69"/>
      <c r="G17" s="96" t="str">
        <f>IF(ISERROR(VLOOKUP($E17,参加者名簿!$A:$D,2,FALSE))=TRUE,"",VLOOKUP($E17,参加者名簿!$A:$D,2,FALSE))</f>
        <v/>
      </c>
      <c r="H17" s="68"/>
      <c r="K17" s="40" t="s">
        <v>84</v>
      </c>
      <c r="L17" s="36" t="s">
        <v>78</v>
      </c>
    </row>
    <row r="18" spans="1:12" ht="20.100000000000001" customHeight="1" x14ac:dyDescent="0.15">
      <c r="A18" s="65"/>
      <c r="B18" s="66"/>
      <c r="C18" s="96" t="str">
        <f>IF(ISERROR(VLOOKUP($A18,参加者名簿!$A:$D,2,FALSE))=TRUE,"",VLOOKUP($A18,参加者名簿!$A:$D,2,FALSE))</f>
        <v/>
      </c>
      <c r="D18" s="67"/>
      <c r="E18" s="65"/>
      <c r="F18" s="69"/>
      <c r="G18" s="96" t="str">
        <f>IF(ISERROR(VLOOKUP($E18,参加者名簿!$A:$D,2,FALSE))=TRUE,"",VLOOKUP($E18,参加者名簿!$A:$D,2,FALSE))</f>
        <v/>
      </c>
      <c r="H18" s="68"/>
      <c r="K18" s="40" t="s">
        <v>86</v>
      </c>
      <c r="L18" s="36" t="s">
        <v>80</v>
      </c>
    </row>
    <row r="19" spans="1:12" ht="20.100000000000001" customHeight="1" x14ac:dyDescent="0.15">
      <c r="A19" s="65"/>
      <c r="B19" s="66"/>
      <c r="C19" s="96" t="str">
        <f>IF(ISERROR(VLOOKUP($A19,参加者名簿!$A:$D,2,FALSE))=TRUE,"",VLOOKUP($A19,参加者名簿!$A:$D,2,FALSE))</f>
        <v/>
      </c>
      <c r="D19" s="67"/>
      <c r="E19" s="65"/>
      <c r="F19" s="69"/>
      <c r="G19" s="96" t="str">
        <f>IF(ISERROR(VLOOKUP($E19,参加者名簿!$A:$D,2,FALSE))=TRUE,"",VLOOKUP($E19,参加者名簿!$A:$D,2,FALSE))</f>
        <v/>
      </c>
      <c r="H19" s="68"/>
      <c r="K19" s="40" t="s">
        <v>88</v>
      </c>
      <c r="L19" s="36" t="s">
        <v>82</v>
      </c>
    </row>
    <row r="20" spans="1:12" ht="20.100000000000001" customHeight="1" x14ac:dyDescent="0.15">
      <c r="A20" s="65"/>
      <c r="B20" s="69"/>
      <c r="C20" s="96" t="str">
        <f>IF(ISERROR(VLOOKUP($A20,参加者名簿!$A:$D,2,FALSE))=TRUE,"",VLOOKUP($A20,参加者名簿!$A:$D,2,FALSE))</f>
        <v/>
      </c>
      <c r="D20" s="67"/>
      <c r="E20" s="65"/>
      <c r="F20" s="69"/>
      <c r="G20" s="96" t="str">
        <f>IF(ISERROR(VLOOKUP($E20,参加者名簿!$A:$D,2,FALSE))=TRUE,"",VLOOKUP($E20,参加者名簿!$A:$D,2,FALSE))</f>
        <v/>
      </c>
      <c r="H20" s="68"/>
      <c r="K20" s="40" t="s">
        <v>90</v>
      </c>
      <c r="L20" s="36" t="s">
        <v>83</v>
      </c>
    </row>
    <row r="21" spans="1:12" ht="20.100000000000001" customHeight="1" x14ac:dyDescent="0.15">
      <c r="A21" s="65"/>
      <c r="B21" s="69"/>
      <c r="C21" s="96" t="str">
        <f>IF(ISERROR(VLOOKUP($A21,参加者名簿!$A:$D,2,FALSE))=TRUE,"",VLOOKUP($A21,参加者名簿!$A:$D,2,FALSE))</f>
        <v/>
      </c>
      <c r="D21" s="67"/>
      <c r="E21" s="65"/>
      <c r="F21" s="69"/>
      <c r="G21" s="96" t="str">
        <f>IF(ISERROR(VLOOKUP($E21,参加者名簿!$A:$D,2,FALSE))=TRUE,"",VLOOKUP($E21,参加者名簿!$A:$D,2,FALSE))</f>
        <v/>
      </c>
      <c r="H21" s="68"/>
      <c r="K21" s="36" t="s">
        <v>41</v>
      </c>
      <c r="L21" s="36" t="s">
        <v>85</v>
      </c>
    </row>
    <row r="22" spans="1:12" ht="20.100000000000001" customHeight="1" x14ac:dyDescent="0.15">
      <c r="A22" s="65"/>
      <c r="B22" s="69"/>
      <c r="C22" s="96" t="str">
        <f>IF(ISERROR(VLOOKUP($A22,参加者名簿!$A:$D,2,FALSE))=TRUE,"",VLOOKUP($A22,参加者名簿!$A:$D,2,FALSE))</f>
        <v/>
      </c>
      <c r="D22" s="67"/>
      <c r="E22" s="65"/>
      <c r="F22" s="69"/>
      <c r="G22" s="96" t="str">
        <f>IF(ISERROR(VLOOKUP($E22,参加者名簿!$A:$D,2,FALSE))=TRUE,"",VLOOKUP($E22,参加者名簿!$A:$D,2,FALSE))</f>
        <v/>
      </c>
      <c r="H22" s="68"/>
      <c r="K22" s="36" t="s">
        <v>169</v>
      </c>
      <c r="L22" s="36" t="s">
        <v>87</v>
      </c>
    </row>
    <row r="23" spans="1:12" ht="20.100000000000001" customHeight="1" x14ac:dyDescent="0.15">
      <c r="A23" s="65"/>
      <c r="B23" s="69"/>
      <c r="C23" s="96" t="str">
        <f>IF(ISERROR(VLOOKUP($A23,参加者名簿!$A:$D,2,FALSE))=TRUE,"",VLOOKUP($A23,参加者名簿!$A:$D,2,FALSE))</f>
        <v/>
      </c>
      <c r="D23" s="67"/>
      <c r="E23" s="65"/>
      <c r="F23" s="69"/>
      <c r="G23" s="96" t="str">
        <f>IF(ISERROR(VLOOKUP($E23,参加者名簿!$A:$D,2,FALSE))=TRUE,"",VLOOKUP($E23,参加者名簿!$A:$D,2,FALSE))</f>
        <v/>
      </c>
      <c r="H23" s="68"/>
      <c r="K23" s="44" t="s">
        <v>171</v>
      </c>
      <c r="L23" s="36" t="s">
        <v>89</v>
      </c>
    </row>
    <row r="24" spans="1:12" ht="20.100000000000001" customHeight="1" x14ac:dyDescent="0.15">
      <c r="A24" s="65"/>
      <c r="B24" s="69"/>
      <c r="C24" s="96" t="str">
        <f>IF(ISERROR(VLOOKUP($A24,参加者名簿!$A:$D,2,FALSE))=TRUE,"",VLOOKUP($A24,参加者名簿!$A:$D,2,FALSE))</f>
        <v/>
      </c>
      <c r="D24" s="67"/>
      <c r="E24" s="65"/>
      <c r="F24" s="69"/>
      <c r="G24" s="96" t="str">
        <f>IF(ISERROR(VLOOKUP($E24,参加者名簿!$A:$D,2,FALSE))=TRUE,"",VLOOKUP($E24,参加者名簿!$A:$D,2,FALSE))</f>
        <v/>
      </c>
      <c r="H24" s="68"/>
      <c r="K24" s="36" t="s">
        <v>170</v>
      </c>
      <c r="L24" s="36" t="s">
        <v>74</v>
      </c>
    </row>
    <row r="25" spans="1:12" ht="20.100000000000001" customHeight="1" x14ac:dyDescent="0.15">
      <c r="A25" s="65"/>
      <c r="B25" s="69"/>
      <c r="C25" s="96" t="str">
        <f>IF(ISERROR(VLOOKUP($A25,参加者名簿!$A:$D,2,FALSE))=TRUE,"",VLOOKUP($A25,参加者名簿!$A:$D,2,FALSE))</f>
        <v/>
      </c>
      <c r="D25" s="67"/>
      <c r="E25" s="65"/>
      <c r="F25" s="69"/>
      <c r="G25" s="96" t="str">
        <f>IF(ISERROR(VLOOKUP($E25,参加者名簿!$A:$D,2,FALSE))=TRUE,"",VLOOKUP($E25,参加者名簿!$A:$D,2,FALSE))</f>
        <v/>
      </c>
      <c r="H25" s="68"/>
      <c r="K25" s="36" t="s">
        <v>172</v>
      </c>
      <c r="L25" s="36" t="s">
        <v>76</v>
      </c>
    </row>
    <row r="26" spans="1:12" ht="20.100000000000001" customHeight="1" x14ac:dyDescent="0.15">
      <c r="A26" s="65"/>
      <c r="B26" s="69"/>
      <c r="C26" s="96" t="str">
        <f>IF(ISERROR(VLOOKUP($A26,参加者名簿!$A:$D,2,FALSE))=TRUE,"",VLOOKUP($A26,参加者名簿!$A:$D,2,FALSE))</f>
        <v/>
      </c>
      <c r="D26" s="67"/>
      <c r="E26" s="65"/>
      <c r="F26" s="69"/>
      <c r="G26" s="96" t="str">
        <f>IF(ISERROR(VLOOKUP($E26,参加者名簿!$A:$D,2,FALSE))=TRUE,"",VLOOKUP($E26,参加者名簿!$A:$D,2,FALSE))</f>
        <v/>
      </c>
      <c r="H26" s="68"/>
      <c r="K26" s="36" t="s">
        <v>173</v>
      </c>
      <c r="L26" s="36" t="s">
        <v>91</v>
      </c>
    </row>
    <row r="27" spans="1:12" ht="20.100000000000001" customHeight="1" x14ac:dyDescent="0.15">
      <c r="A27" s="65"/>
      <c r="B27" s="69"/>
      <c r="C27" s="96" t="str">
        <f>IF(ISERROR(VLOOKUP($A27,参加者名簿!$A:$D,2,FALSE))=TRUE,"",VLOOKUP($A27,参加者名簿!$A:$D,2,FALSE))</f>
        <v/>
      </c>
      <c r="D27" s="67"/>
      <c r="E27" s="65"/>
      <c r="F27" s="69"/>
      <c r="G27" s="96" t="str">
        <f>IF(ISERROR(VLOOKUP($E27,参加者名簿!$A:$D,2,FALSE))=TRUE,"",VLOOKUP($E27,参加者名簿!$A:$D,2,FALSE))</f>
        <v/>
      </c>
      <c r="H27" s="68"/>
      <c r="K27" s="36" t="s">
        <v>174</v>
      </c>
      <c r="L27" s="36" t="s">
        <v>92</v>
      </c>
    </row>
    <row r="28" spans="1:12" ht="20.100000000000001" customHeight="1" x14ac:dyDescent="0.15">
      <c r="A28" s="65"/>
      <c r="B28" s="69"/>
      <c r="C28" s="96" t="str">
        <f>IF(ISERROR(VLOOKUP($A28,参加者名簿!$A:$D,2,FALSE))=TRUE,"",VLOOKUP($A28,参加者名簿!$A:$D,2,FALSE))</f>
        <v/>
      </c>
      <c r="D28" s="67"/>
      <c r="E28" s="65"/>
      <c r="F28" s="69"/>
      <c r="G28" s="96" t="str">
        <f>IF(ISERROR(VLOOKUP($E28,参加者名簿!$A:$D,2,FALSE))=TRUE,"",VLOOKUP($E28,参加者名簿!$A:$D,2,FALSE))</f>
        <v/>
      </c>
      <c r="H28" s="68"/>
      <c r="K28" s="36" t="s">
        <v>96</v>
      </c>
      <c r="L28" s="36" t="s">
        <v>93</v>
      </c>
    </row>
    <row r="29" spans="1:12" ht="20.100000000000001" customHeight="1" x14ac:dyDescent="0.15">
      <c r="A29" s="65"/>
      <c r="B29" s="69"/>
      <c r="C29" s="96" t="str">
        <f>IF(ISERROR(VLOOKUP($A29,参加者名簿!$A:$D,2,FALSE))=TRUE,"",VLOOKUP($A29,参加者名簿!$A:$D,2,FALSE))</f>
        <v/>
      </c>
      <c r="D29" s="67"/>
      <c r="E29" s="65"/>
      <c r="F29" s="69"/>
      <c r="G29" s="96" t="str">
        <f>IF(ISERROR(VLOOKUP($E29,参加者名簿!$A:$D,2,FALSE))=TRUE,"",VLOOKUP($E29,参加者名簿!$A:$D,2,FALSE))</f>
        <v/>
      </c>
      <c r="H29" s="68"/>
      <c r="K29" s="45" t="s">
        <v>175</v>
      </c>
      <c r="L29" s="36" t="s">
        <v>94</v>
      </c>
    </row>
    <row r="30" spans="1:12" ht="20.100000000000001" customHeight="1" x14ac:dyDescent="0.15">
      <c r="A30" s="65"/>
      <c r="B30" s="69"/>
      <c r="C30" s="96" t="str">
        <f>IF(ISERROR(VLOOKUP($A30,参加者名簿!$A:$D,2,FALSE))=TRUE,"",VLOOKUP($A30,参加者名簿!$A:$D,2,FALSE))</f>
        <v/>
      </c>
      <c r="D30" s="67"/>
      <c r="E30" s="65"/>
      <c r="F30" s="69"/>
      <c r="G30" s="96" t="str">
        <f>IF(ISERROR(VLOOKUP($E30,参加者名簿!$A:$D,2,FALSE))=TRUE,"",VLOOKUP($E30,参加者名簿!$A:$D,2,FALSE))</f>
        <v/>
      </c>
      <c r="H30" s="68"/>
      <c r="K30" s="36" t="s">
        <v>161</v>
      </c>
      <c r="L30" s="36" t="s">
        <v>95</v>
      </c>
    </row>
    <row r="31" spans="1:12" ht="20.100000000000001" customHeight="1" x14ac:dyDescent="0.15">
      <c r="A31" s="65"/>
      <c r="B31" s="69"/>
      <c r="C31" s="96" t="str">
        <f>IF(ISERROR(VLOOKUP($A31,参加者名簿!$A:$D,2,FALSE))=TRUE,"",VLOOKUP($A31,参加者名簿!$A:$D,2,FALSE))</f>
        <v/>
      </c>
      <c r="D31" s="67"/>
      <c r="E31" s="65"/>
      <c r="F31" s="69"/>
      <c r="G31" s="96" t="str">
        <f>IF(ISERROR(VLOOKUP($E31,参加者名簿!$A:$D,2,FALSE))=TRUE,"",VLOOKUP($E31,参加者名簿!$A:$D,2,FALSE))</f>
        <v/>
      </c>
      <c r="H31" s="68"/>
      <c r="K31" s="37" t="s">
        <v>162</v>
      </c>
      <c r="L31" s="36" t="s">
        <v>97</v>
      </c>
    </row>
    <row r="32" spans="1:12" ht="20.100000000000001" customHeight="1" x14ac:dyDescent="0.15">
      <c r="A32" s="65"/>
      <c r="B32" s="69"/>
      <c r="C32" s="96" t="str">
        <f>IF(ISERROR(VLOOKUP($A32,参加者名簿!$A:$D,2,FALSE))=TRUE,"",VLOOKUP($A32,参加者名簿!$A:$D,2,FALSE))</f>
        <v/>
      </c>
      <c r="D32" s="67"/>
      <c r="E32" s="65"/>
      <c r="F32" s="69"/>
      <c r="G32" s="96" t="str">
        <f>IF(ISERROR(VLOOKUP($E32,参加者名簿!$A:$D,2,FALSE))=TRUE,"",VLOOKUP($E32,参加者名簿!$A:$D,2,FALSE))</f>
        <v/>
      </c>
      <c r="H32" s="68"/>
      <c r="K32" s="37" t="s">
        <v>163</v>
      </c>
      <c r="L32" s="36" t="s">
        <v>98</v>
      </c>
    </row>
    <row r="33" spans="1:12" ht="20.100000000000001" customHeight="1" thickBot="1" x14ac:dyDescent="0.2">
      <c r="A33" s="70"/>
      <c r="B33" s="71"/>
      <c r="C33" s="97" t="str">
        <f>IF(ISERROR(VLOOKUP($A33,参加者名簿!$A:$D,2,FALSE))=TRUE,"",VLOOKUP($A33,参加者名簿!$A:$D,2,FALSE))</f>
        <v/>
      </c>
      <c r="D33" s="72"/>
      <c r="E33" s="70"/>
      <c r="F33" s="71"/>
      <c r="G33" s="97" t="str">
        <f>IF(ISERROR(VLOOKUP($E33,参加者名簿!$A:$D,2,FALSE))=TRUE,"",VLOOKUP($E33,参加者名簿!$A:$D,2,FALSE))</f>
        <v/>
      </c>
      <c r="H33" s="73"/>
      <c r="K33" s="37" t="s">
        <v>164</v>
      </c>
      <c r="L33" s="36" t="s">
        <v>89</v>
      </c>
    </row>
    <row r="34" spans="1:12" ht="20.100000000000001" customHeight="1" thickBot="1" x14ac:dyDescent="0.2">
      <c r="A34" s="74" t="s">
        <v>158</v>
      </c>
      <c r="B34" s="75">
        <f>COUNTIFS(C14:C33,"農業者",D14:D33,"○")+COUNTIFS(G14:G33,"農業者",H14:H33,"○")</f>
        <v>2</v>
      </c>
      <c r="C34" s="202" t="s">
        <v>159</v>
      </c>
      <c r="D34" s="203"/>
      <c r="E34" s="75">
        <f>COUNTIFS(C14:C33,"農業者以外",D14:D33,"○")+COUNTIFS(G14:G33,"農業者以外",H14:H33,"○")</f>
        <v>1</v>
      </c>
      <c r="F34" s="76" t="s">
        <v>160</v>
      </c>
      <c r="G34" s="204">
        <f>SUMIF(D14:D33,"○",B14:B33)+SUMIF(H14:H33,"○",F14:F33)</f>
        <v>6000</v>
      </c>
      <c r="H34" s="205"/>
      <c r="K34" s="37" t="s">
        <v>165</v>
      </c>
      <c r="L34" s="36" t="s">
        <v>99</v>
      </c>
    </row>
    <row r="35" spans="1:12" ht="20.100000000000001" customHeight="1" x14ac:dyDescent="0.15">
      <c r="A35" s="77" t="s">
        <v>141</v>
      </c>
      <c r="B35" s="78"/>
      <c r="C35" s="78"/>
      <c r="D35" s="78"/>
      <c r="E35" s="78"/>
      <c r="F35" s="78"/>
      <c r="G35" s="78"/>
      <c r="H35" s="79"/>
      <c r="K35" s="37" t="s">
        <v>166</v>
      </c>
      <c r="L35" s="36" t="s">
        <v>90</v>
      </c>
    </row>
    <row r="36" spans="1:12" ht="20.100000000000001" customHeight="1" x14ac:dyDescent="0.15">
      <c r="A36" s="80"/>
      <c r="B36" s="81"/>
      <c r="C36" s="81"/>
      <c r="D36" s="81"/>
      <c r="E36" s="81"/>
      <c r="F36" s="81"/>
      <c r="G36" s="81"/>
      <c r="H36" s="82"/>
      <c r="K36" s="45" t="s">
        <v>176</v>
      </c>
      <c r="L36" s="36" t="s">
        <v>100</v>
      </c>
    </row>
    <row r="37" spans="1:12" ht="20.100000000000001" customHeight="1" x14ac:dyDescent="0.15">
      <c r="A37" s="80"/>
      <c r="B37" s="81"/>
      <c r="C37" s="81"/>
      <c r="D37" s="81"/>
      <c r="E37" s="81"/>
      <c r="F37" s="81"/>
      <c r="G37" s="81"/>
      <c r="H37" s="82"/>
      <c r="K37" s="37" t="s">
        <v>167</v>
      </c>
      <c r="L37" s="36" t="s">
        <v>101</v>
      </c>
    </row>
    <row r="38" spans="1:12" ht="20.100000000000001" customHeight="1" x14ac:dyDescent="0.15">
      <c r="A38" s="80"/>
      <c r="B38" s="81"/>
      <c r="C38" s="81"/>
      <c r="D38" s="81"/>
      <c r="E38" s="81"/>
      <c r="F38" s="81"/>
      <c r="G38" s="81"/>
      <c r="H38" s="82"/>
      <c r="K38" s="37" t="s">
        <v>168</v>
      </c>
      <c r="L38" s="36" t="s">
        <v>102</v>
      </c>
    </row>
    <row r="39" spans="1:12" ht="20.100000000000001" customHeight="1" x14ac:dyDescent="0.15">
      <c r="A39" s="80"/>
      <c r="B39" s="81"/>
      <c r="C39" s="81"/>
      <c r="D39" s="81"/>
      <c r="E39" s="81"/>
      <c r="F39" s="81"/>
      <c r="G39" s="81"/>
      <c r="H39" s="82"/>
      <c r="K39" s="37"/>
      <c r="L39" s="36" t="s">
        <v>103</v>
      </c>
    </row>
    <row r="40" spans="1:12" ht="20.100000000000001" customHeight="1" x14ac:dyDescent="0.15">
      <c r="A40" s="80"/>
      <c r="B40" s="81"/>
      <c r="C40" s="81"/>
      <c r="D40" s="81"/>
      <c r="E40" s="81"/>
      <c r="F40" s="81"/>
      <c r="G40" s="81"/>
      <c r="H40" s="82"/>
      <c r="K40" s="37"/>
      <c r="L40" s="36" t="s">
        <v>104</v>
      </c>
    </row>
    <row r="41" spans="1:12" ht="20.100000000000001" customHeight="1" x14ac:dyDescent="0.15">
      <c r="A41" s="80"/>
      <c r="B41" s="81"/>
      <c r="C41" s="81"/>
      <c r="D41" s="81"/>
      <c r="E41" s="81"/>
      <c r="F41" s="81"/>
      <c r="G41" s="81"/>
      <c r="H41" s="82"/>
      <c r="K41" s="37"/>
      <c r="L41" s="36" t="s">
        <v>105</v>
      </c>
    </row>
    <row r="42" spans="1:12" ht="20.100000000000001" customHeight="1" x14ac:dyDescent="0.15">
      <c r="A42" s="80"/>
      <c r="B42" s="81"/>
      <c r="C42" s="81"/>
      <c r="D42" s="81"/>
      <c r="E42" s="81"/>
      <c r="F42" s="81"/>
      <c r="G42" s="81"/>
      <c r="H42" s="82"/>
      <c r="K42" s="37"/>
      <c r="L42" s="36" t="s">
        <v>106</v>
      </c>
    </row>
    <row r="43" spans="1:12" ht="20.100000000000001" customHeight="1" thickBot="1" x14ac:dyDescent="0.2">
      <c r="A43" s="83"/>
      <c r="B43" s="84"/>
      <c r="C43" s="84"/>
      <c r="D43" s="84"/>
      <c r="E43" s="84"/>
      <c r="F43" s="84"/>
      <c r="G43" s="84"/>
      <c r="H43" s="85"/>
      <c r="K43" s="37"/>
      <c r="L43" s="36" t="s">
        <v>107</v>
      </c>
    </row>
    <row r="44" spans="1:12" ht="20.100000000000001" customHeight="1" thickBot="1" x14ac:dyDescent="0.2">
      <c r="A44" s="86" t="s">
        <v>142</v>
      </c>
      <c r="B44" s="87" t="s">
        <v>143</v>
      </c>
      <c r="C44" s="87" t="s">
        <v>157</v>
      </c>
      <c r="D44" s="88"/>
      <c r="K44" s="37"/>
      <c r="L44" s="36" t="s">
        <v>108</v>
      </c>
    </row>
    <row r="45" spans="1:12" ht="20.100000000000001" customHeight="1" thickBot="1" x14ac:dyDescent="0.25">
      <c r="A45" s="228" t="str">
        <f>A1</f>
        <v>平成○○年度　多面的機能支払交付金に係る作業日報</v>
      </c>
      <c r="B45" s="228"/>
      <c r="C45" s="228"/>
      <c r="D45" s="228"/>
      <c r="E45" s="228"/>
      <c r="F45" s="228"/>
      <c r="G45" s="46" t="s">
        <v>178</v>
      </c>
      <c r="H45" s="95">
        <f>H1+1</f>
        <v>2</v>
      </c>
      <c r="K45" s="37"/>
      <c r="L45" s="36" t="s">
        <v>109</v>
      </c>
    </row>
    <row r="46" spans="1:12" ht="20.100000000000001" customHeight="1" thickBot="1" x14ac:dyDescent="0.2">
      <c r="A46" s="48" t="s">
        <v>133</v>
      </c>
      <c r="B46" s="229" t="str">
        <f>IF(B2="","",B2)</f>
        <v>○○</v>
      </c>
      <c r="C46" s="229"/>
      <c r="D46" s="229"/>
      <c r="E46" s="49" t="s">
        <v>199</v>
      </c>
      <c r="F46" s="237"/>
      <c r="G46" s="223"/>
      <c r="H46" s="230"/>
      <c r="K46" s="37"/>
      <c r="L46" s="37" t="s">
        <v>110</v>
      </c>
    </row>
    <row r="47" spans="1:12" ht="20.100000000000001" customHeight="1" x14ac:dyDescent="0.15">
      <c r="A47" s="206" t="s">
        <v>132</v>
      </c>
      <c r="B47" s="50"/>
      <c r="C47" s="231" t="s">
        <v>134</v>
      </c>
      <c r="D47" s="231"/>
      <c r="E47" s="51"/>
      <c r="F47" s="93" t="str">
        <f>IF((E47-B47)*24=0,"",(E47-B47)*24)</f>
        <v/>
      </c>
      <c r="G47" s="232" t="s">
        <v>135</v>
      </c>
      <c r="H47" s="233"/>
      <c r="K47" s="37"/>
      <c r="L47" s="37" t="s">
        <v>111</v>
      </c>
    </row>
    <row r="48" spans="1:12" ht="20.100000000000001" customHeight="1" thickBot="1" x14ac:dyDescent="0.2">
      <c r="A48" s="208"/>
      <c r="B48" s="52"/>
      <c r="C48" s="234" t="s">
        <v>134</v>
      </c>
      <c r="D48" s="234"/>
      <c r="E48" s="53"/>
      <c r="F48" s="94" t="str">
        <f>IF((E48-B48)*24=0,"",(E48-B48)*24)</f>
        <v/>
      </c>
      <c r="G48" s="235" t="s">
        <v>135</v>
      </c>
      <c r="H48" s="236"/>
      <c r="L48" s="37" t="s">
        <v>112</v>
      </c>
    </row>
    <row r="49" spans="1:12" ht="20.100000000000001" customHeight="1" thickBot="1" x14ac:dyDescent="0.2">
      <c r="A49" s="54" t="s">
        <v>144</v>
      </c>
      <c r="B49" s="55"/>
      <c r="C49" s="218"/>
      <c r="D49" s="219"/>
      <c r="E49" s="55"/>
      <c r="F49" s="56"/>
      <c r="G49" s="220"/>
      <c r="H49" s="221"/>
      <c r="L49" s="38" t="s">
        <v>113</v>
      </c>
    </row>
    <row r="50" spans="1:12" ht="20.100000000000001" customHeight="1" thickBot="1" x14ac:dyDescent="0.2">
      <c r="A50" s="206" t="s">
        <v>145</v>
      </c>
      <c r="B50" s="55"/>
      <c r="C50" s="218"/>
      <c r="D50" s="219"/>
      <c r="E50" s="55"/>
      <c r="F50" s="56"/>
      <c r="G50" s="218"/>
      <c r="H50" s="222"/>
      <c r="L50" s="38" t="s">
        <v>114</v>
      </c>
    </row>
    <row r="51" spans="1:12" ht="20.100000000000001" customHeight="1" thickBot="1" x14ac:dyDescent="0.2">
      <c r="A51" s="208"/>
      <c r="B51" s="55"/>
      <c r="C51" s="218"/>
      <c r="D51" s="219"/>
      <c r="E51" s="57"/>
      <c r="F51" s="58"/>
      <c r="G51" s="220"/>
      <c r="H51" s="221"/>
      <c r="L51" s="38" t="s">
        <v>115</v>
      </c>
    </row>
    <row r="52" spans="1:12" ht="20.100000000000001" customHeight="1" thickBot="1" x14ac:dyDescent="0.2">
      <c r="A52" s="54" t="s">
        <v>136</v>
      </c>
      <c r="B52" s="223"/>
      <c r="C52" s="224"/>
      <c r="D52" s="225"/>
      <c r="E52" s="59"/>
      <c r="F52" s="60"/>
      <c r="G52" s="226"/>
      <c r="H52" s="227"/>
      <c r="L52" s="38" t="s">
        <v>116</v>
      </c>
    </row>
    <row r="53" spans="1:12" ht="20.100000000000001" customHeight="1" x14ac:dyDescent="0.15">
      <c r="A53" s="206" t="s">
        <v>137</v>
      </c>
      <c r="B53" s="209"/>
      <c r="C53" s="209"/>
      <c r="D53" s="209"/>
      <c r="E53" s="206" t="s">
        <v>154</v>
      </c>
      <c r="F53" s="209"/>
      <c r="G53" s="209"/>
      <c r="H53" s="210"/>
      <c r="L53" s="37" t="s">
        <v>117</v>
      </c>
    </row>
    <row r="54" spans="1:12" ht="20.100000000000001" customHeight="1" x14ac:dyDescent="0.15">
      <c r="A54" s="207"/>
      <c r="B54" s="211"/>
      <c r="C54" s="211"/>
      <c r="D54" s="211"/>
      <c r="E54" s="207"/>
      <c r="F54" s="211"/>
      <c r="G54" s="211"/>
      <c r="H54" s="212"/>
      <c r="L54" s="37" t="s">
        <v>109</v>
      </c>
    </row>
    <row r="55" spans="1:12" ht="20.100000000000001" customHeight="1" thickBot="1" x14ac:dyDescent="0.2">
      <c r="A55" s="208"/>
      <c r="B55" s="211"/>
      <c r="C55" s="211"/>
      <c r="D55" s="211"/>
      <c r="E55" s="208"/>
      <c r="F55" s="213"/>
      <c r="G55" s="213"/>
      <c r="H55" s="214"/>
      <c r="L55" s="36" t="s">
        <v>118</v>
      </c>
    </row>
    <row r="56" spans="1:12" ht="20.100000000000001" customHeight="1" x14ac:dyDescent="0.15">
      <c r="A56" s="215" t="s">
        <v>138</v>
      </c>
      <c r="B56" s="216"/>
      <c r="C56" s="216"/>
      <c r="D56" s="216"/>
      <c r="E56" s="216"/>
      <c r="F56" s="216"/>
      <c r="G56" s="216"/>
      <c r="H56" s="217"/>
      <c r="L56" s="36" t="s">
        <v>117</v>
      </c>
    </row>
    <row r="57" spans="1:12" ht="20.100000000000001" customHeight="1" x14ac:dyDescent="0.15">
      <c r="A57" s="61" t="s">
        <v>139</v>
      </c>
      <c r="B57" s="62" t="s">
        <v>140</v>
      </c>
      <c r="C57" s="63" t="s">
        <v>156</v>
      </c>
      <c r="D57" s="64" t="s">
        <v>155</v>
      </c>
      <c r="E57" s="61" t="s">
        <v>139</v>
      </c>
      <c r="F57" s="62" t="s">
        <v>140</v>
      </c>
      <c r="G57" s="63" t="s">
        <v>156</v>
      </c>
      <c r="H57" s="64" t="s">
        <v>155</v>
      </c>
      <c r="L57" s="36" t="s">
        <v>119</v>
      </c>
    </row>
    <row r="58" spans="1:12" ht="20.100000000000001" customHeight="1" x14ac:dyDescent="0.15">
      <c r="A58" s="65"/>
      <c r="B58" s="66"/>
      <c r="C58" s="96" t="str">
        <f>IF(ISERROR(VLOOKUP($A58,参加者名簿!$A:$D,2,FALSE))=TRUE,"",VLOOKUP($A58,参加者名簿!$A:$D,2,FALSE))</f>
        <v/>
      </c>
      <c r="D58" s="67"/>
      <c r="E58" s="65"/>
      <c r="F58" s="66"/>
      <c r="G58" s="96" t="str">
        <f>IF(ISERROR(VLOOKUP($E58,参加者名簿!$A:$D,2,FALSE))=TRUE,"",VLOOKUP($E58,参加者名簿!$A:$D,2,FALSE))</f>
        <v/>
      </c>
      <c r="H58" s="68"/>
      <c r="L58" s="36" t="s">
        <v>120</v>
      </c>
    </row>
    <row r="59" spans="1:12" ht="20.100000000000001" customHeight="1" x14ac:dyDescent="0.15">
      <c r="A59" s="65"/>
      <c r="B59" s="66"/>
      <c r="C59" s="96" t="str">
        <f>IF(ISERROR(VLOOKUP($A59,参加者名簿!$A:$D,2,FALSE))=TRUE,"",VLOOKUP($A59,参加者名簿!$A:$D,2,FALSE))</f>
        <v/>
      </c>
      <c r="D59" s="67"/>
      <c r="E59" s="65"/>
      <c r="F59" s="66"/>
      <c r="G59" s="96" t="str">
        <f>IF(ISERROR(VLOOKUP($E59,参加者名簿!$A:$D,2,FALSE))=TRUE,"",VLOOKUP($E59,参加者名簿!$A:$D,2,FALSE))</f>
        <v/>
      </c>
      <c r="H59" s="68"/>
      <c r="L59" s="36" t="s">
        <v>121</v>
      </c>
    </row>
    <row r="60" spans="1:12" ht="20.100000000000001" customHeight="1" x14ac:dyDescent="0.15">
      <c r="A60" s="65"/>
      <c r="B60" s="66"/>
      <c r="C60" s="96" t="str">
        <f>IF(ISERROR(VLOOKUP($A60,参加者名簿!$A:$D,2,FALSE))=TRUE,"",VLOOKUP($A60,参加者名簿!$A:$D,2,FALSE))</f>
        <v/>
      </c>
      <c r="D60" s="67"/>
      <c r="E60" s="65"/>
      <c r="F60" s="66"/>
      <c r="G60" s="96" t="str">
        <f>IF(ISERROR(VLOOKUP($E60,参加者名簿!$A:$D,2,FALSE))=TRUE,"",VLOOKUP($E60,参加者名簿!$A:$D,2,FALSE))</f>
        <v/>
      </c>
      <c r="H60" s="68"/>
      <c r="L60" s="36" t="s">
        <v>122</v>
      </c>
    </row>
    <row r="61" spans="1:12" ht="20.100000000000001" customHeight="1" x14ac:dyDescent="0.15">
      <c r="A61" s="65"/>
      <c r="B61" s="66"/>
      <c r="C61" s="96" t="str">
        <f>IF(ISERROR(VLOOKUP($A61,参加者名簿!$A:$D,2,FALSE))=TRUE,"",VLOOKUP($A61,参加者名簿!$A:$D,2,FALSE))</f>
        <v/>
      </c>
      <c r="D61" s="67"/>
      <c r="E61" s="65"/>
      <c r="F61" s="69"/>
      <c r="G61" s="96" t="str">
        <f>IF(ISERROR(VLOOKUP($E61,参加者名簿!$A:$D,2,FALSE))=TRUE,"",VLOOKUP($E61,参加者名簿!$A:$D,2,FALSE))</f>
        <v/>
      </c>
      <c r="H61" s="68"/>
      <c r="L61" s="36" t="s">
        <v>123</v>
      </c>
    </row>
    <row r="62" spans="1:12" ht="20.100000000000001" customHeight="1" x14ac:dyDescent="0.15">
      <c r="A62" s="65"/>
      <c r="B62" s="66"/>
      <c r="C62" s="96" t="str">
        <f>IF(ISERROR(VLOOKUP($A62,参加者名簿!$A:$D,2,FALSE))=TRUE,"",VLOOKUP($A62,参加者名簿!$A:$D,2,FALSE))</f>
        <v/>
      </c>
      <c r="D62" s="67"/>
      <c r="E62" s="65"/>
      <c r="F62" s="69"/>
      <c r="G62" s="96" t="str">
        <f>IF(ISERROR(VLOOKUP($E62,参加者名簿!$A:$D,2,FALSE))=TRUE,"",VLOOKUP($E62,参加者名簿!$A:$D,2,FALSE))</f>
        <v/>
      </c>
      <c r="H62" s="68"/>
      <c r="L62" s="36" t="s">
        <v>117</v>
      </c>
    </row>
    <row r="63" spans="1:12" ht="20.100000000000001" customHeight="1" x14ac:dyDescent="0.15">
      <c r="A63" s="65"/>
      <c r="B63" s="66"/>
      <c r="C63" s="96" t="str">
        <f>IF(ISERROR(VLOOKUP($A63,参加者名簿!$A:$D,2,FALSE))=TRUE,"",VLOOKUP($A63,参加者名簿!$A:$D,2,FALSE))</f>
        <v/>
      </c>
      <c r="D63" s="67"/>
      <c r="E63" s="65"/>
      <c r="F63" s="69"/>
      <c r="G63" s="96" t="str">
        <f>IF(ISERROR(VLOOKUP($E63,参加者名簿!$A:$D,2,FALSE))=TRUE,"",VLOOKUP($E63,参加者名簿!$A:$D,2,FALSE))</f>
        <v/>
      </c>
      <c r="H63" s="68"/>
      <c r="L63" s="37" t="s">
        <v>109</v>
      </c>
    </row>
    <row r="64" spans="1:12" ht="20.100000000000001" customHeight="1" x14ac:dyDescent="0.15">
      <c r="A64" s="65"/>
      <c r="B64" s="69"/>
      <c r="C64" s="96" t="str">
        <f>IF(ISERROR(VLOOKUP($A64,参加者名簿!$A:$D,2,FALSE))=TRUE,"",VLOOKUP($A64,参加者名簿!$A:$D,2,FALSE))</f>
        <v/>
      </c>
      <c r="D64" s="67"/>
      <c r="E64" s="65"/>
      <c r="F64" s="69"/>
      <c r="G64" s="96" t="str">
        <f>IF(ISERROR(VLOOKUP($E64,参加者名簿!$A:$D,2,FALSE))=TRUE,"",VLOOKUP($E64,参加者名簿!$A:$D,2,FALSE))</f>
        <v/>
      </c>
      <c r="H64" s="68"/>
      <c r="L64" s="36" t="s">
        <v>124</v>
      </c>
    </row>
    <row r="65" spans="1:12" ht="20.100000000000001" customHeight="1" x14ac:dyDescent="0.15">
      <c r="A65" s="65"/>
      <c r="B65" s="69"/>
      <c r="C65" s="96" t="str">
        <f>IF(ISERROR(VLOOKUP($A65,参加者名簿!$A:$D,2,FALSE))=TRUE,"",VLOOKUP($A65,参加者名簿!$A:$D,2,FALSE))</f>
        <v/>
      </c>
      <c r="D65" s="67"/>
      <c r="E65" s="65"/>
      <c r="F65" s="69"/>
      <c r="G65" s="96" t="str">
        <f>IF(ISERROR(VLOOKUP($E65,参加者名簿!$A:$D,2,FALSE))=TRUE,"",VLOOKUP($E65,参加者名簿!$A:$D,2,FALSE))</f>
        <v/>
      </c>
      <c r="H65" s="68"/>
      <c r="L65" s="36" t="s">
        <v>125</v>
      </c>
    </row>
    <row r="66" spans="1:12" ht="20.100000000000001" customHeight="1" x14ac:dyDescent="0.15">
      <c r="A66" s="65"/>
      <c r="B66" s="69"/>
      <c r="C66" s="96" t="str">
        <f>IF(ISERROR(VLOOKUP($A66,参加者名簿!$A:$D,2,FALSE))=TRUE,"",VLOOKUP($A66,参加者名簿!$A:$D,2,FALSE))</f>
        <v/>
      </c>
      <c r="D66" s="67"/>
      <c r="E66" s="65"/>
      <c r="F66" s="69"/>
      <c r="G66" s="96" t="str">
        <f>IF(ISERROR(VLOOKUP($E66,参加者名簿!$A:$D,2,FALSE))=TRUE,"",VLOOKUP($E66,参加者名簿!$A:$D,2,FALSE))</f>
        <v/>
      </c>
      <c r="H66" s="68"/>
      <c r="L66" s="36" t="s">
        <v>126</v>
      </c>
    </row>
    <row r="67" spans="1:12" ht="20.100000000000001" customHeight="1" x14ac:dyDescent="0.15">
      <c r="A67" s="65"/>
      <c r="B67" s="69"/>
      <c r="C67" s="96" t="str">
        <f>IF(ISERROR(VLOOKUP($A67,参加者名簿!$A:$D,2,FALSE))=TRUE,"",VLOOKUP($A67,参加者名簿!$A:$D,2,FALSE))</f>
        <v/>
      </c>
      <c r="D67" s="67"/>
      <c r="E67" s="65"/>
      <c r="F67" s="69"/>
      <c r="G67" s="96" t="str">
        <f>IF(ISERROR(VLOOKUP($E67,参加者名簿!$A:$D,2,FALSE))=TRUE,"",VLOOKUP($E67,参加者名簿!$A:$D,2,FALSE))</f>
        <v/>
      </c>
      <c r="H67" s="68"/>
      <c r="L67" s="36" t="s">
        <v>117</v>
      </c>
    </row>
    <row r="68" spans="1:12" ht="20.100000000000001" customHeight="1" x14ac:dyDescent="0.15">
      <c r="A68" s="65"/>
      <c r="B68" s="69"/>
      <c r="C68" s="96" t="str">
        <f>IF(ISERROR(VLOOKUP($A68,参加者名簿!$A:$D,2,FALSE))=TRUE,"",VLOOKUP($A68,参加者名簿!$A:$D,2,FALSE))</f>
        <v/>
      </c>
      <c r="D68" s="67"/>
      <c r="E68" s="65"/>
      <c r="F68" s="69"/>
      <c r="G68" s="96" t="str">
        <f>IF(ISERROR(VLOOKUP($E68,参加者名簿!$A:$D,2,FALSE))=TRUE,"",VLOOKUP($E68,参加者名簿!$A:$D,2,FALSE))</f>
        <v/>
      </c>
      <c r="H68" s="68"/>
      <c r="L68" s="36" t="s">
        <v>127</v>
      </c>
    </row>
    <row r="69" spans="1:12" ht="20.100000000000001" customHeight="1" x14ac:dyDescent="0.15">
      <c r="A69" s="65"/>
      <c r="B69" s="69"/>
      <c r="C69" s="96" t="str">
        <f>IF(ISERROR(VLOOKUP($A69,参加者名簿!$A:$D,2,FALSE))=TRUE,"",VLOOKUP($A69,参加者名簿!$A:$D,2,FALSE))</f>
        <v/>
      </c>
      <c r="D69" s="67"/>
      <c r="E69" s="65"/>
      <c r="F69" s="69"/>
      <c r="G69" s="96" t="str">
        <f>IF(ISERROR(VLOOKUP($E69,参加者名簿!$A:$D,2,FALSE))=TRUE,"",VLOOKUP($E69,参加者名簿!$A:$D,2,FALSE))</f>
        <v/>
      </c>
      <c r="H69" s="68"/>
      <c r="L69" s="36" t="s">
        <v>128</v>
      </c>
    </row>
    <row r="70" spans="1:12" ht="20.100000000000001" customHeight="1" x14ac:dyDescent="0.15">
      <c r="A70" s="65"/>
      <c r="B70" s="69"/>
      <c r="C70" s="96" t="str">
        <f>IF(ISERROR(VLOOKUP($A70,参加者名簿!$A:$D,2,FALSE))=TRUE,"",VLOOKUP($A70,参加者名簿!$A:$D,2,FALSE))</f>
        <v/>
      </c>
      <c r="D70" s="67"/>
      <c r="E70" s="65"/>
      <c r="F70" s="69"/>
      <c r="G70" s="96" t="str">
        <f>IF(ISERROR(VLOOKUP($E70,参加者名簿!$A:$D,2,FALSE))=TRUE,"",VLOOKUP($E70,参加者名簿!$A:$D,2,FALSE))</f>
        <v/>
      </c>
      <c r="H70" s="68"/>
      <c r="L70" s="36" t="s">
        <v>129</v>
      </c>
    </row>
    <row r="71" spans="1:12" ht="20.100000000000001" customHeight="1" x14ac:dyDescent="0.15">
      <c r="A71" s="65"/>
      <c r="B71" s="69"/>
      <c r="C71" s="96" t="str">
        <f>IF(ISERROR(VLOOKUP($A71,参加者名簿!$A:$D,2,FALSE))=TRUE,"",VLOOKUP($A71,参加者名簿!$A:$D,2,FALSE))</f>
        <v/>
      </c>
      <c r="D71" s="67"/>
      <c r="E71" s="65"/>
      <c r="F71" s="69"/>
      <c r="G71" s="96" t="str">
        <f>IF(ISERROR(VLOOKUP($E71,参加者名簿!$A:$D,2,FALSE))=TRUE,"",VLOOKUP($E71,参加者名簿!$A:$D,2,FALSE))</f>
        <v/>
      </c>
      <c r="H71" s="68"/>
      <c r="L71" s="36" t="s">
        <v>130</v>
      </c>
    </row>
    <row r="72" spans="1:12" ht="20.100000000000001" customHeight="1" x14ac:dyDescent="0.15">
      <c r="A72" s="65"/>
      <c r="B72" s="69"/>
      <c r="C72" s="96" t="str">
        <f>IF(ISERROR(VLOOKUP($A72,参加者名簿!$A:$D,2,FALSE))=TRUE,"",VLOOKUP($A72,参加者名簿!$A:$D,2,FALSE))</f>
        <v/>
      </c>
      <c r="D72" s="67"/>
      <c r="E72" s="65"/>
      <c r="F72" s="69"/>
      <c r="G72" s="96" t="str">
        <f>IF(ISERROR(VLOOKUP($E72,参加者名簿!$A:$D,2,FALSE))=TRUE,"",VLOOKUP($E72,参加者名簿!$A:$D,2,FALSE))</f>
        <v/>
      </c>
      <c r="H72" s="68"/>
      <c r="L72" s="36" t="s">
        <v>117</v>
      </c>
    </row>
    <row r="73" spans="1:12" ht="20.100000000000001" customHeight="1" x14ac:dyDescent="0.15">
      <c r="A73" s="65"/>
      <c r="B73" s="69"/>
      <c r="C73" s="96" t="str">
        <f>IF(ISERROR(VLOOKUP($A73,参加者名簿!$A:$D,2,FALSE))=TRUE,"",VLOOKUP($A73,参加者名簿!$A:$D,2,FALSE))</f>
        <v/>
      </c>
      <c r="D73" s="67"/>
      <c r="E73" s="65"/>
      <c r="F73" s="69"/>
      <c r="G73" s="96" t="str">
        <f>IF(ISERROR(VLOOKUP($E73,参加者名簿!$A:$D,2,FALSE))=TRUE,"",VLOOKUP($E73,参加者名簿!$A:$D,2,FALSE))</f>
        <v/>
      </c>
      <c r="H73" s="68"/>
      <c r="L73" s="36" t="s">
        <v>109</v>
      </c>
    </row>
    <row r="74" spans="1:12" ht="20.100000000000001" customHeight="1" x14ac:dyDescent="0.15">
      <c r="A74" s="65"/>
      <c r="B74" s="69"/>
      <c r="C74" s="96" t="str">
        <f>IF(ISERROR(VLOOKUP($A74,参加者名簿!$A:$D,2,FALSE))=TRUE,"",VLOOKUP($A74,参加者名簿!$A:$D,2,FALSE))</f>
        <v/>
      </c>
      <c r="D74" s="67"/>
      <c r="E74" s="65"/>
      <c r="F74" s="69"/>
      <c r="G74" s="96" t="str">
        <f>IF(ISERROR(VLOOKUP($E74,参加者名簿!$A:$D,2,FALSE))=TRUE,"",VLOOKUP($E74,参加者名簿!$A:$D,2,FALSE))</f>
        <v/>
      </c>
      <c r="H74" s="68"/>
      <c r="L74" s="36" t="s">
        <v>117</v>
      </c>
    </row>
    <row r="75" spans="1:12" ht="20.100000000000001" customHeight="1" x14ac:dyDescent="0.15">
      <c r="A75" s="65"/>
      <c r="B75" s="69"/>
      <c r="C75" s="96" t="str">
        <f>IF(ISERROR(VLOOKUP($A75,参加者名簿!$A:$D,2,FALSE))=TRUE,"",VLOOKUP($A75,参加者名簿!$A:$D,2,FALSE))</f>
        <v/>
      </c>
      <c r="D75" s="67"/>
      <c r="E75" s="65"/>
      <c r="F75" s="69"/>
      <c r="G75" s="96" t="str">
        <f>IF(ISERROR(VLOOKUP($E75,参加者名簿!$A:$D,2,FALSE))=TRUE,"",VLOOKUP($E75,参加者名簿!$A:$D,2,FALSE))</f>
        <v/>
      </c>
      <c r="H75" s="68"/>
      <c r="L75" s="36" t="s">
        <v>121</v>
      </c>
    </row>
    <row r="76" spans="1:12" ht="20.100000000000001" customHeight="1" x14ac:dyDescent="0.15">
      <c r="A76" s="65"/>
      <c r="B76" s="69"/>
      <c r="C76" s="96" t="str">
        <f>IF(ISERROR(VLOOKUP($A76,参加者名簿!$A:$D,2,FALSE))=TRUE,"",VLOOKUP($A76,参加者名簿!$A:$D,2,FALSE))</f>
        <v/>
      </c>
      <c r="D76" s="67"/>
      <c r="E76" s="65"/>
      <c r="F76" s="69"/>
      <c r="G76" s="96" t="str">
        <f>IF(ISERROR(VLOOKUP($E76,参加者名簿!$A:$D,2,FALSE))=TRUE,"",VLOOKUP($E76,参加者名簿!$A:$D,2,FALSE))</f>
        <v/>
      </c>
      <c r="H76" s="68"/>
      <c r="L76" s="37"/>
    </row>
    <row r="77" spans="1:12" ht="20.100000000000001" customHeight="1" thickBot="1" x14ac:dyDescent="0.2">
      <c r="A77" s="70"/>
      <c r="B77" s="71"/>
      <c r="C77" s="97" t="str">
        <f>IF(ISERROR(VLOOKUP($A77,参加者名簿!$A:$D,2,FALSE))=TRUE,"",VLOOKUP($A77,参加者名簿!$A:$D,2,FALSE))</f>
        <v/>
      </c>
      <c r="D77" s="72"/>
      <c r="E77" s="70"/>
      <c r="F77" s="71"/>
      <c r="G77" s="97" t="str">
        <f>IF(ISERROR(VLOOKUP($E77,参加者名簿!$A:$D,2,FALSE))=TRUE,"",VLOOKUP($E77,参加者名簿!$A:$D,2,FALSE))</f>
        <v/>
      </c>
      <c r="H77" s="73"/>
      <c r="L77" s="37"/>
    </row>
    <row r="78" spans="1:12" ht="20.100000000000001" customHeight="1" thickBot="1" x14ac:dyDescent="0.2">
      <c r="A78" s="74" t="s">
        <v>158</v>
      </c>
      <c r="B78" s="75">
        <f>COUNTIFS(C58:C77,"農業者",D58:D77,"○")+COUNTIFS(G58:G77,"農業者",H58:H77,"○")</f>
        <v>0</v>
      </c>
      <c r="C78" s="202" t="s">
        <v>159</v>
      </c>
      <c r="D78" s="203"/>
      <c r="E78" s="75">
        <f>COUNTIFS(C58:C77,"農業者以外",D58:D77,"○")+COUNTIFS(G58:G77,"農業者以外",H58:H77,"○")</f>
        <v>0</v>
      </c>
      <c r="F78" s="76" t="s">
        <v>160</v>
      </c>
      <c r="G78" s="204">
        <f>SUMIF(D58:D77,"○",B58:B77)+SUMIF(H58:H77,"○",F58:F77)</f>
        <v>0</v>
      </c>
      <c r="H78" s="205"/>
      <c r="L78" s="37"/>
    </row>
    <row r="79" spans="1:12" ht="20.100000000000001" customHeight="1" x14ac:dyDescent="0.15">
      <c r="A79" s="77" t="s">
        <v>141</v>
      </c>
      <c r="B79" s="78"/>
      <c r="C79" s="78"/>
      <c r="D79" s="78"/>
      <c r="E79" s="78"/>
      <c r="F79" s="78"/>
      <c r="G79" s="78"/>
      <c r="H79" s="79"/>
      <c r="L79" s="37"/>
    </row>
    <row r="80" spans="1:12" ht="20.100000000000001" customHeight="1" x14ac:dyDescent="0.15">
      <c r="A80" s="80"/>
      <c r="B80" s="81"/>
      <c r="C80" s="81"/>
      <c r="D80" s="81"/>
      <c r="E80" s="81"/>
      <c r="F80" s="81"/>
      <c r="G80" s="81"/>
      <c r="H80" s="82"/>
      <c r="L80" s="37"/>
    </row>
    <row r="81" spans="1:12" ht="20.100000000000001" customHeight="1" x14ac:dyDescent="0.15">
      <c r="A81" s="80"/>
      <c r="B81" s="81"/>
      <c r="C81" s="81"/>
      <c r="D81" s="81"/>
      <c r="E81" s="81"/>
      <c r="F81" s="81"/>
      <c r="G81" s="81"/>
      <c r="H81" s="82"/>
      <c r="L81" s="37"/>
    </row>
    <row r="82" spans="1:12" ht="20.100000000000001" customHeight="1" x14ac:dyDescent="0.15">
      <c r="A82" s="80"/>
      <c r="B82" s="81"/>
      <c r="C82" s="81"/>
      <c r="D82" s="81"/>
      <c r="E82" s="81"/>
      <c r="F82" s="81"/>
      <c r="G82" s="81"/>
      <c r="H82" s="82"/>
      <c r="L82" s="37"/>
    </row>
    <row r="83" spans="1:12" ht="20.100000000000001" customHeight="1" x14ac:dyDescent="0.15">
      <c r="A83" s="80"/>
      <c r="B83" s="81"/>
      <c r="C83" s="81"/>
      <c r="D83" s="81"/>
      <c r="E83" s="81"/>
      <c r="F83" s="81"/>
      <c r="G83" s="81"/>
      <c r="H83" s="82"/>
      <c r="L83" s="37"/>
    </row>
    <row r="84" spans="1:12" ht="20.100000000000001" customHeight="1" x14ac:dyDescent="0.15">
      <c r="A84" s="80"/>
      <c r="B84" s="81"/>
      <c r="C84" s="81"/>
      <c r="D84" s="81"/>
      <c r="E84" s="81"/>
      <c r="F84" s="81"/>
      <c r="G84" s="81"/>
      <c r="H84" s="82"/>
      <c r="L84" s="37"/>
    </row>
    <row r="85" spans="1:12" ht="20.100000000000001" customHeight="1" x14ac:dyDescent="0.15">
      <c r="A85" s="80"/>
      <c r="B85" s="81"/>
      <c r="C85" s="81"/>
      <c r="D85" s="81"/>
      <c r="E85" s="81"/>
      <c r="F85" s="81"/>
      <c r="G85" s="81"/>
      <c r="H85" s="82"/>
      <c r="L85" s="37"/>
    </row>
    <row r="86" spans="1:12" ht="20.100000000000001" customHeight="1" x14ac:dyDescent="0.15">
      <c r="A86" s="80"/>
      <c r="B86" s="81"/>
      <c r="C86" s="81"/>
      <c r="D86" s="81"/>
      <c r="E86" s="81"/>
      <c r="F86" s="81"/>
      <c r="G86" s="81"/>
      <c r="H86" s="82"/>
      <c r="L86" s="37"/>
    </row>
    <row r="87" spans="1:12" ht="20.100000000000001" customHeight="1" thickBot="1" x14ac:dyDescent="0.2">
      <c r="A87" s="83"/>
      <c r="B87" s="84"/>
      <c r="C87" s="84"/>
      <c r="D87" s="84"/>
      <c r="E87" s="84"/>
      <c r="F87" s="84"/>
      <c r="G87" s="84"/>
      <c r="H87" s="85"/>
      <c r="L87" s="37"/>
    </row>
    <row r="88" spans="1:12" ht="20.100000000000001" customHeight="1" thickBot="1" x14ac:dyDescent="0.2">
      <c r="A88" s="86" t="s">
        <v>142</v>
      </c>
      <c r="B88" s="87" t="s">
        <v>143</v>
      </c>
      <c r="C88" s="87" t="s">
        <v>157</v>
      </c>
      <c r="D88" s="88"/>
    </row>
    <row r="89" spans="1:12" ht="20.100000000000001" customHeight="1" thickBot="1" x14ac:dyDescent="0.25">
      <c r="A89" s="228" t="str">
        <f>A45</f>
        <v>平成○○年度　多面的機能支払交付金に係る作業日報</v>
      </c>
      <c r="B89" s="228"/>
      <c r="C89" s="228"/>
      <c r="D89" s="228"/>
      <c r="E89" s="228"/>
      <c r="F89" s="228"/>
      <c r="G89" s="46" t="s">
        <v>178</v>
      </c>
      <c r="H89" s="95">
        <f>H45+1</f>
        <v>3</v>
      </c>
    </row>
    <row r="90" spans="1:12" ht="20.100000000000001" customHeight="1" thickBot="1" x14ac:dyDescent="0.2">
      <c r="A90" s="48" t="s">
        <v>133</v>
      </c>
      <c r="B90" s="229" t="str">
        <f>IF(B46="","",B46)</f>
        <v>○○</v>
      </c>
      <c r="C90" s="229"/>
      <c r="D90" s="229"/>
      <c r="E90" s="49" t="s">
        <v>199</v>
      </c>
      <c r="F90" s="229"/>
      <c r="G90" s="223"/>
      <c r="H90" s="230"/>
    </row>
    <row r="91" spans="1:12" ht="20.100000000000001" customHeight="1" x14ac:dyDescent="0.15">
      <c r="A91" s="206" t="s">
        <v>132</v>
      </c>
      <c r="B91" s="50"/>
      <c r="C91" s="231" t="s">
        <v>134</v>
      </c>
      <c r="D91" s="231"/>
      <c r="E91" s="51"/>
      <c r="F91" s="93" t="str">
        <f>IF((E91-B91)*24=0,"",(E91-B91)*24)</f>
        <v/>
      </c>
      <c r="G91" s="232" t="s">
        <v>135</v>
      </c>
      <c r="H91" s="233"/>
    </row>
    <row r="92" spans="1:12" ht="20.100000000000001" customHeight="1" thickBot="1" x14ac:dyDescent="0.2">
      <c r="A92" s="208"/>
      <c r="B92" s="52"/>
      <c r="C92" s="234" t="s">
        <v>134</v>
      </c>
      <c r="D92" s="234"/>
      <c r="E92" s="53"/>
      <c r="F92" s="94" t="str">
        <f>IF((E92-B92)*24=0,"",(E92-B92)*24)</f>
        <v/>
      </c>
      <c r="G92" s="235" t="s">
        <v>135</v>
      </c>
      <c r="H92" s="236"/>
    </row>
    <row r="93" spans="1:12" ht="20.100000000000001" customHeight="1" thickBot="1" x14ac:dyDescent="0.2">
      <c r="A93" s="54" t="s">
        <v>144</v>
      </c>
      <c r="B93" s="55"/>
      <c r="C93" s="218"/>
      <c r="D93" s="219"/>
      <c r="E93" s="55"/>
      <c r="F93" s="56"/>
      <c r="G93" s="220"/>
      <c r="H93" s="221"/>
    </row>
    <row r="94" spans="1:12" ht="20.100000000000001" customHeight="1" thickBot="1" x14ac:dyDescent="0.2">
      <c r="A94" s="206" t="s">
        <v>145</v>
      </c>
      <c r="B94" s="55"/>
      <c r="C94" s="218"/>
      <c r="D94" s="219"/>
      <c r="E94" s="55"/>
      <c r="F94" s="56"/>
      <c r="G94" s="218"/>
      <c r="H94" s="222"/>
    </row>
    <row r="95" spans="1:12" ht="20.100000000000001" customHeight="1" thickBot="1" x14ac:dyDescent="0.2">
      <c r="A95" s="208"/>
      <c r="B95" s="55"/>
      <c r="C95" s="218"/>
      <c r="D95" s="219"/>
      <c r="E95" s="57"/>
      <c r="F95" s="58"/>
      <c r="G95" s="220"/>
      <c r="H95" s="221"/>
    </row>
    <row r="96" spans="1:12" ht="20.100000000000001" customHeight="1" thickBot="1" x14ac:dyDescent="0.2">
      <c r="A96" s="54" t="s">
        <v>136</v>
      </c>
      <c r="B96" s="223"/>
      <c r="C96" s="224"/>
      <c r="D96" s="225"/>
      <c r="E96" s="59"/>
      <c r="F96" s="60"/>
      <c r="G96" s="226"/>
      <c r="H96" s="227"/>
    </row>
    <row r="97" spans="1:8" ht="20.100000000000001" customHeight="1" x14ac:dyDescent="0.15">
      <c r="A97" s="206" t="s">
        <v>137</v>
      </c>
      <c r="B97" s="209"/>
      <c r="C97" s="209"/>
      <c r="D97" s="209"/>
      <c r="E97" s="206" t="s">
        <v>154</v>
      </c>
      <c r="F97" s="209"/>
      <c r="G97" s="209"/>
      <c r="H97" s="210"/>
    </row>
    <row r="98" spans="1:8" ht="20.100000000000001" customHeight="1" x14ac:dyDescent="0.15">
      <c r="A98" s="207"/>
      <c r="B98" s="211"/>
      <c r="C98" s="211"/>
      <c r="D98" s="211"/>
      <c r="E98" s="207"/>
      <c r="F98" s="211"/>
      <c r="G98" s="211"/>
      <c r="H98" s="212"/>
    </row>
    <row r="99" spans="1:8" ht="20.100000000000001" customHeight="1" thickBot="1" x14ac:dyDescent="0.2">
      <c r="A99" s="208"/>
      <c r="B99" s="211"/>
      <c r="C99" s="211"/>
      <c r="D99" s="211"/>
      <c r="E99" s="208"/>
      <c r="F99" s="213"/>
      <c r="G99" s="213"/>
      <c r="H99" s="214"/>
    </row>
    <row r="100" spans="1:8" ht="20.100000000000001" customHeight="1" x14ac:dyDescent="0.15">
      <c r="A100" s="215" t="s">
        <v>138</v>
      </c>
      <c r="B100" s="216"/>
      <c r="C100" s="216"/>
      <c r="D100" s="216"/>
      <c r="E100" s="216"/>
      <c r="F100" s="216"/>
      <c r="G100" s="216"/>
      <c r="H100" s="217"/>
    </row>
    <row r="101" spans="1:8" ht="20.100000000000001" customHeight="1" x14ac:dyDescent="0.15">
      <c r="A101" s="61" t="s">
        <v>139</v>
      </c>
      <c r="B101" s="62" t="s">
        <v>140</v>
      </c>
      <c r="C101" s="63" t="s">
        <v>156</v>
      </c>
      <c r="D101" s="64" t="s">
        <v>155</v>
      </c>
      <c r="E101" s="61" t="s">
        <v>139</v>
      </c>
      <c r="F101" s="62" t="s">
        <v>140</v>
      </c>
      <c r="G101" s="63" t="s">
        <v>156</v>
      </c>
      <c r="H101" s="64" t="s">
        <v>155</v>
      </c>
    </row>
    <row r="102" spans="1:8" ht="20.100000000000001" customHeight="1" x14ac:dyDescent="0.15">
      <c r="A102" s="65"/>
      <c r="B102" s="66"/>
      <c r="C102" s="96" t="str">
        <f>IF(ISERROR(VLOOKUP($A102,参加者名簿!$A:$D,2,FALSE))=TRUE,"",VLOOKUP($A102,参加者名簿!$A:$D,2,FALSE))</f>
        <v/>
      </c>
      <c r="D102" s="67"/>
      <c r="E102" s="65"/>
      <c r="F102" s="66"/>
      <c r="G102" s="96" t="str">
        <f>IF(ISERROR(VLOOKUP($E102,参加者名簿!$A:$D,2,FALSE))=TRUE,"",VLOOKUP($E102,参加者名簿!$A:$D,2,FALSE))</f>
        <v/>
      </c>
      <c r="H102" s="68"/>
    </row>
    <row r="103" spans="1:8" ht="20.100000000000001" customHeight="1" x14ac:dyDescent="0.15">
      <c r="A103" s="65"/>
      <c r="B103" s="66"/>
      <c r="C103" s="96" t="str">
        <f>IF(ISERROR(VLOOKUP($A103,参加者名簿!$A:$D,2,FALSE))=TRUE,"",VLOOKUP($A103,参加者名簿!$A:$D,2,FALSE))</f>
        <v/>
      </c>
      <c r="D103" s="67"/>
      <c r="E103" s="65"/>
      <c r="F103" s="66"/>
      <c r="G103" s="96" t="str">
        <f>IF(ISERROR(VLOOKUP($E103,参加者名簿!$A:$D,2,FALSE))=TRUE,"",VLOOKUP($E103,参加者名簿!$A:$D,2,FALSE))</f>
        <v/>
      </c>
      <c r="H103" s="68"/>
    </row>
    <row r="104" spans="1:8" ht="20.100000000000001" customHeight="1" x14ac:dyDescent="0.15">
      <c r="A104" s="65"/>
      <c r="B104" s="66"/>
      <c r="C104" s="96" t="str">
        <f>IF(ISERROR(VLOOKUP($A104,参加者名簿!$A:$D,2,FALSE))=TRUE,"",VLOOKUP($A104,参加者名簿!$A:$D,2,FALSE))</f>
        <v/>
      </c>
      <c r="D104" s="67"/>
      <c r="E104" s="65"/>
      <c r="F104" s="66"/>
      <c r="G104" s="96" t="str">
        <f>IF(ISERROR(VLOOKUP($E104,参加者名簿!$A:$D,2,FALSE))=TRUE,"",VLOOKUP($E104,参加者名簿!$A:$D,2,FALSE))</f>
        <v/>
      </c>
      <c r="H104" s="68"/>
    </row>
    <row r="105" spans="1:8" ht="20.100000000000001" customHeight="1" x14ac:dyDescent="0.15">
      <c r="A105" s="65"/>
      <c r="B105" s="66"/>
      <c r="C105" s="96" t="str">
        <f>IF(ISERROR(VLOOKUP($A105,参加者名簿!$A:$D,2,FALSE))=TRUE,"",VLOOKUP($A105,参加者名簿!$A:$D,2,FALSE))</f>
        <v/>
      </c>
      <c r="D105" s="67"/>
      <c r="E105" s="65"/>
      <c r="F105" s="69"/>
      <c r="G105" s="96" t="str">
        <f>IF(ISERROR(VLOOKUP($E105,参加者名簿!$A:$D,2,FALSE))=TRUE,"",VLOOKUP($E105,参加者名簿!$A:$D,2,FALSE))</f>
        <v/>
      </c>
      <c r="H105" s="68"/>
    </row>
    <row r="106" spans="1:8" ht="20.100000000000001" customHeight="1" x14ac:dyDescent="0.15">
      <c r="A106" s="65"/>
      <c r="B106" s="66"/>
      <c r="C106" s="96" t="str">
        <f>IF(ISERROR(VLOOKUP($A106,参加者名簿!$A:$D,2,FALSE))=TRUE,"",VLOOKUP($A106,参加者名簿!$A:$D,2,FALSE))</f>
        <v/>
      </c>
      <c r="D106" s="67"/>
      <c r="E106" s="65"/>
      <c r="F106" s="69"/>
      <c r="G106" s="96" t="str">
        <f>IF(ISERROR(VLOOKUP($E106,参加者名簿!$A:$D,2,FALSE))=TRUE,"",VLOOKUP($E106,参加者名簿!$A:$D,2,FALSE))</f>
        <v/>
      </c>
      <c r="H106" s="68"/>
    </row>
    <row r="107" spans="1:8" ht="20.100000000000001" customHeight="1" x14ac:dyDescent="0.15">
      <c r="A107" s="65"/>
      <c r="B107" s="66"/>
      <c r="C107" s="96" t="str">
        <f>IF(ISERROR(VLOOKUP($A107,参加者名簿!$A:$D,2,FALSE))=TRUE,"",VLOOKUP($A107,参加者名簿!$A:$D,2,FALSE))</f>
        <v/>
      </c>
      <c r="D107" s="67"/>
      <c r="E107" s="65"/>
      <c r="F107" s="69"/>
      <c r="G107" s="96" t="str">
        <f>IF(ISERROR(VLOOKUP($E107,参加者名簿!$A:$D,2,FALSE))=TRUE,"",VLOOKUP($E107,参加者名簿!$A:$D,2,FALSE))</f>
        <v/>
      </c>
      <c r="H107" s="68"/>
    </row>
    <row r="108" spans="1:8" ht="20.100000000000001" customHeight="1" x14ac:dyDescent="0.15">
      <c r="A108" s="65"/>
      <c r="B108" s="69"/>
      <c r="C108" s="96" t="str">
        <f>IF(ISERROR(VLOOKUP($A108,参加者名簿!$A:$D,2,FALSE))=TRUE,"",VLOOKUP($A108,参加者名簿!$A:$D,2,FALSE))</f>
        <v/>
      </c>
      <c r="D108" s="67"/>
      <c r="E108" s="65"/>
      <c r="F108" s="69"/>
      <c r="G108" s="96" t="str">
        <f>IF(ISERROR(VLOOKUP($E108,参加者名簿!$A:$D,2,FALSE))=TRUE,"",VLOOKUP($E108,参加者名簿!$A:$D,2,FALSE))</f>
        <v/>
      </c>
      <c r="H108" s="68"/>
    </row>
    <row r="109" spans="1:8" ht="20.100000000000001" customHeight="1" x14ac:dyDescent="0.15">
      <c r="A109" s="65"/>
      <c r="B109" s="69"/>
      <c r="C109" s="96" t="str">
        <f>IF(ISERROR(VLOOKUP($A109,参加者名簿!$A:$D,2,FALSE))=TRUE,"",VLOOKUP($A109,参加者名簿!$A:$D,2,FALSE))</f>
        <v/>
      </c>
      <c r="D109" s="67"/>
      <c r="E109" s="65"/>
      <c r="F109" s="69"/>
      <c r="G109" s="96" t="str">
        <f>IF(ISERROR(VLOOKUP($E109,参加者名簿!$A:$D,2,FALSE))=TRUE,"",VLOOKUP($E109,参加者名簿!$A:$D,2,FALSE))</f>
        <v/>
      </c>
      <c r="H109" s="68"/>
    </row>
    <row r="110" spans="1:8" ht="20.100000000000001" customHeight="1" x14ac:dyDescent="0.15">
      <c r="A110" s="65"/>
      <c r="B110" s="69"/>
      <c r="C110" s="96" t="str">
        <f>IF(ISERROR(VLOOKUP($A110,参加者名簿!$A:$D,2,FALSE))=TRUE,"",VLOOKUP($A110,参加者名簿!$A:$D,2,FALSE))</f>
        <v/>
      </c>
      <c r="D110" s="67"/>
      <c r="E110" s="65"/>
      <c r="F110" s="69"/>
      <c r="G110" s="96" t="str">
        <f>IF(ISERROR(VLOOKUP($E110,参加者名簿!$A:$D,2,FALSE))=TRUE,"",VLOOKUP($E110,参加者名簿!$A:$D,2,FALSE))</f>
        <v/>
      </c>
      <c r="H110" s="68"/>
    </row>
    <row r="111" spans="1:8" ht="20.100000000000001" customHeight="1" x14ac:dyDescent="0.15">
      <c r="A111" s="65"/>
      <c r="B111" s="69"/>
      <c r="C111" s="96" t="str">
        <f>IF(ISERROR(VLOOKUP($A111,参加者名簿!$A:$D,2,FALSE))=TRUE,"",VLOOKUP($A111,参加者名簿!$A:$D,2,FALSE))</f>
        <v/>
      </c>
      <c r="D111" s="67"/>
      <c r="E111" s="65"/>
      <c r="F111" s="69"/>
      <c r="G111" s="96" t="str">
        <f>IF(ISERROR(VLOOKUP($E111,参加者名簿!$A:$D,2,FALSE))=TRUE,"",VLOOKUP($E111,参加者名簿!$A:$D,2,FALSE))</f>
        <v/>
      </c>
      <c r="H111" s="68"/>
    </row>
    <row r="112" spans="1:8" ht="20.100000000000001" customHeight="1" x14ac:dyDescent="0.15">
      <c r="A112" s="65"/>
      <c r="B112" s="69"/>
      <c r="C112" s="96" t="str">
        <f>IF(ISERROR(VLOOKUP($A112,参加者名簿!$A:$D,2,FALSE))=TRUE,"",VLOOKUP($A112,参加者名簿!$A:$D,2,FALSE))</f>
        <v/>
      </c>
      <c r="D112" s="67"/>
      <c r="E112" s="65"/>
      <c r="F112" s="69"/>
      <c r="G112" s="96" t="str">
        <f>IF(ISERROR(VLOOKUP($E112,参加者名簿!$A:$D,2,FALSE))=TRUE,"",VLOOKUP($E112,参加者名簿!$A:$D,2,FALSE))</f>
        <v/>
      </c>
      <c r="H112" s="68"/>
    </row>
    <row r="113" spans="1:8" ht="20.100000000000001" customHeight="1" x14ac:dyDescent="0.15">
      <c r="A113" s="65"/>
      <c r="B113" s="69"/>
      <c r="C113" s="96" t="str">
        <f>IF(ISERROR(VLOOKUP($A113,参加者名簿!$A:$D,2,FALSE))=TRUE,"",VLOOKUP($A113,参加者名簿!$A:$D,2,FALSE))</f>
        <v/>
      </c>
      <c r="D113" s="67"/>
      <c r="E113" s="65"/>
      <c r="F113" s="69"/>
      <c r="G113" s="96" t="str">
        <f>IF(ISERROR(VLOOKUP($E113,参加者名簿!$A:$D,2,FALSE))=TRUE,"",VLOOKUP($E113,参加者名簿!$A:$D,2,FALSE))</f>
        <v/>
      </c>
      <c r="H113" s="68"/>
    </row>
    <row r="114" spans="1:8" ht="20.100000000000001" customHeight="1" x14ac:dyDescent="0.15">
      <c r="A114" s="65"/>
      <c r="B114" s="69"/>
      <c r="C114" s="96" t="str">
        <f>IF(ISERROR(VLOOKUP($A114,参加者名簿!$A:$D,2,FALSE))=TRUE,"",VLOOKUP($A114,参加者名簿!$A:$D,2,FALSE))</f>
        <v/>
      </c>
      <c r="D114" s="67"/>
      <c r="E114" s="65"/>
      <c r="F114" s="69"/>
      <c r="G114" s="96" t="str">
        <f>IF(ISERROR(VLOOKUP($E114,参加者名簿!$A:$D,2,FALSE))=TRUE,"",VLOOKUP($E114,参加者名簿!$A:$D,2,FALSE))</f>
        <v/>
      </c>
      <c r="H114" s="68"/>
    </row>
    <row r="115" spans="1:8" ht="20.100000000000001" customHeight="1" x14ac:dyDescent="0.15">
      <c r="A115" s="65"/>
      <c r="B115" s="69"/>
      <c r="C115" s="96" t="str">
        <f>IF(ISERROR(VLOOKUP($A115,参加者名簿!$A:$D,2,FALSE))=TRUE,"",VLOOKUP($A115,参加者名簿!$A:$D,2,FALSE))</f>
        <v/>
      </c>
      <c r="D115" s="67"/>
      <c r="E115" s="65"/>
      <c r="F115" s="69"/>
      <c r="G115" s="96" t="str">
        <f>IF(ISERROR(VLOOKUP($E115,参加者名簿!$A:$D,2,FALSE))=TRUE,"",VLOOKUP($E115,参加者名簿!$A:$D,2,FALSE))</f>
        <v/>
      </c>
      <c r="H115" s="68"/>
    </row>
    <row r="116" spans="1:8" ht="20.100000000000001" customHeight="1" x14ac:dyDescent="0.15">
      <c r="A116" s="65"/>
      <c r="B116" s="69"/>
      <c r="C116" s="96" t="str">
        <f>IF(ISERROR(VLOOKUP($A116,参加者名簿!$A:$D,2,FALSE))=TRUE,"",VLOOKUP($A116,参加者名簿!$A:$D,2,FALSE))</f>
        <v/>
      </c>
      <c r="D116" s="67"/>
      <c r="E116" s="65"/>
      <c r="F116" s="69"/>
      <c r="G116" s="96" t="str">
        <f>IF(ISERROR(VLOOKUP($E116,参加者名簿!$A:$D,2,FALSE))=TRUE,"",VLOOKUP($E116,参加者名簿!$A:$D,2,FALSE))</f>
        <v/>
      </c>
      <c r="H116" s="68"/>
    </row>
    <row r="117" spans="1:8" ht="20.100000000000001" customHeight="1" x14ac:dyDescent="0.15">
      <c r="A117" s="65"/>
      <c r="B117" s="69"/>
      <c r="C117" s="96" t="str">
        <f>IF(ISERROR(VLOOKUP($A117,参加者名簿!$A:$D,2,FALSE))=TRUE,"",VLOOKUP($A117,参加者名簿!$A:$D,2,FALSE))</f>
        <v/>
      </c>
      <c r="D117" s="67"/>
      <c r="E117" s="65"/>
      <c r="F117" s="69"/>
      <c r="G117" s="96" t="str">
        <f>IF(ISERROR(VLOOKUP($E117,参加者名簿!$A:$D,2,FALSE))=TRUE,"",VLOOKUP($E117,参加者名簿!$A:$D,2,FALSE))</f>
        <v/>
      </c>
      <c r="H117" s="68"/>
    </row>
    <row r="118" spans="1:8" ht="20.100000000000001" customHeight="1" x14ac:dyDescent="0.15">
      <c r="A118" s="65"/>
      <c r="B118" s="69"/>
      <c r="C118" s="96" t="str">
        <f>IF(ISERROR(VLOOKUP($A118,参加者名簿!$A:$D,2,FALSE))=TRUE,"",VLOOKUP($A118,参加者名簿!$A:$D,2,FALSE))</f>
        <v/>
      </c>
      <c r="D118" s="67"/>
      <c r="E118" s="65"/>
      <c r="F118" s="69"/>
      <c r="G118" s="96" t="str">
        <f>IF(ISERROR(VLOOKUP($E118,参加者名簿!$A:$D,2,FALSE))=TRUE,"",VLOOKUP($E118,参加者名簿!$A:$D,2,FALSE))</f>
        <v/>
      </c>
      <c r="H118" s="68"/>
    </row>
    <row r="119" spans="1:8" ht="20.100000000000001" customHeight="1" x14ac:dyDescent="0.15">
      <c r="A119" s="65"/>
      <c r="B119" s="69"/>
      <c r="C119" s="96" t="str">
        <f>IF(ISERROR(VLOOKUP($A119,参加者名簿!$A:$D,2,FALSE))=TRUE,"",VLOOKUP($A119,参加者名簿!$A:$D,2,FALSE))</f>
        <v/>
      </c>
      <c r="D119" s="67"/>
      <c r="E119" s="65"/>
      <c r="F119" s="69"/>
      <c r="G119" s="96" t="str">
        <f>IF(ISERROR(VLOOKUP($E119,参加者名簿!$A:$D,2,FALSE))=TRUE,"",VLOOKUP($E119,参加者名簿!$A:$D,2,FALSE))</f>
        <v/>
      </c>
      <c r="H119" s="68"/>
    </row>
    <row r="120" spans="1:8" ht="20.100000000000001" customHeight="1" x14ac:dyDescent="0.15">
      <c r="A120" s="65"/>
      <c r="B120" s="69"/>
      <c r="C120" s="96" t="str">
        <f>IF(ISERROR(VLOOKUP($A120,参加者名簿!$A:$D,2,FALSE))=TRUE,"",VLOOKUP($A120,参加者名簿!$A:$D,2,FALSE))</f>
        <v/>
      </c>
      <c r="D120" s="67"/>
      <c r="E120" s="65"/>
      <c r="F120" s="69"/>
      <c r="G120" s="96" t="str">
        <f>IF(ISERROR(VLOOKUP($E120,参加者名簿!$A:$D,2,FALSE))=TRUE,"",VLOOKUP($E120,参加者名簿!$A:$D,2,FALSE))</f>
        <v/>
      </c>
      <c r="H120" s="68"/>
    </row>
    <row r="121" spans="1:8" ht="20.100000000000001" customHeight="1" thickBot="1" x14ac:dyDescent="0.2">
      <c r="A121" s="70"/>
      <c r="B121" s="71"/>
      <c r="C121" s="97" t="str">
        <f>IF(ISERROR(VLOOKUP($A121,参加者名簿!$A:$D,2,FALSE))=TRUE,"",VLOOKUP($A121,参加者名簿!$A:$D,2,FALSE))</f>
        <v/>
      </c>
      <c r="D121" s="72"/>
      <c r="E121" s="70"/>
      <c r="F121" s="71"/>
      <c r="G121" s="97" t="str">
        <f>IF(ISERROR(VLOOKUP($E121,参加者名簿!$A:$D,2,FALSE))=TRUE,"",VLOOKUP($E121,参加者名簿!$A:$D,2,FALSE))</f>
        <v/>
      </c>
      <c r="H121" s="73"/>
    </row>
    <row r="122" spans="1:8" ht="20.100000000000001" customHeight="1" thickBot="1" x14ac:dyDescent="0.2">
      <c r="A122" s="74" t="s">
        <v>158</v>
      </c>
      <c r="B122" s="75">
        <f>COUNTIFS(C102:C121,"農業者",D102:D121,"○")+COUNTIFS(G102:G121,"農業者",H102:H121,"○")</f>
        <v>0</v>
      </c>
      <c r="C122" s="202" t="s">
        <v>159</v>
      </c>
      <c r="D122" s="203"/>
      <c r="E122" s="75">
        <f>COUNTIFS(C102:C121,"農業者以外",D102:D121,"○")+COUNTIFS(G102:G121,"農業者以外",H102:H121,"○")</f>
        <v>0</v>
      </c>
      <c r="F122" s="76" t="s">
        <v>160</v>
      </c>
      <c r="G122" s="204">
        <f>SUMIF(D102:D121,"○",B102:B121)+SUMIF(H102:H121,"○",F102:F121)</f>
        <v>0</v>
      </c>
      <c r="H122" s="205"/>
    </row>
    <row r="123" spans="1:8" ht="20.100000000000001" customHeight="1" x14ac:dyDescent="0.15">
      <c r="A123" s="77" t="s">
        <v>141</v>
      </c>
      <c r="B123" s="78"/>
      <c r="C123" s="78"/>
      <c r="D123" s="78"/>
      <c r="E123" s="78"/>
      <c r="F123" s="78"/>
      <c r="G123" s="78"/>
      <c r="H123" s="79"/>
    </row>
    <row r="124" spans="1:8" ht="20.100000000000001" customHeight="1" x14ac:dyDescent="0.15">
      <c r="A124" s="80"/>
      <c r="B124" s="81"/>
      <c r="C124" s="81"/>
      <c r="D124" s="81"/>
      <c r="E124" s="81"/>
      <c r="F124" s="81"/>
      <c r="G124" s="81"/>
      <c r="H124" s="82"/>
    </row>
    <row r="125" spans="1:8" ht="20.100000000000001" customHeight="1" x14ac:dyDescent="0.15">
      <c r="A125" s="80"/>
      <c r="B125" s="81"/>
      <c r="C125" s="81"/>
      <c r="D125" s="81"/>
      <c r="E125" s="81"/>
      <c r="F125" s="81"/>
      <c r="G125" s="81"/>
      <c r="H125" s="82"/>
    </row>
    <row r="126" spans="1:8" ht="20.100000000000001" customHeight="1" x14ac:dyDescent="0.15">
      <c r="A126" s="80"/>
      <c r="B126" s="81"/>
      <c r="C126" s="81"/>
      <c r="D126" s="81"/>
      <c r="E126" s="81"/>
      <c r="F126" s="81"/>
      <c r="G126" s="81"/>
      <c r="H126" s="82"/>
    </row>
    <row r="127" spans="1:8" ht="20.100000000000001" customHeight="1" x14ac:dyDescent="0.15">
      <c r="A127" s="80"/>
      <c r="B127" s="81"/>
      <c r="C127" s="81"/>
      <c r="D127" s="81"/>
      <c r="E127" s="81"/>
      <c r="F127" s="81"/>
      <c r="G127" s="81"/>
      <c r="H127" s="82"/>
    </row>
    <row r="128" spans="1:8" ht="20.100000000000001" customHeight="1" x14ac:dyDescent="0.15">
      <c r="A128" s="80"/>
      <c r="B128" s="81"/>
      <c r="C128" s="81"/>
      <c r="D128" s="81"/>
      <c r="E128" s="81"/>
      <c r="F128" s="81"/>
      <c r="G128" s="81"/>
      <c r="H128" s="82"/>
    </row>
    <row r="129" spans="1:8" ht="20.100000000000001" customHeight="1" x14ac:dyDescent="0.15">
      <c r="A129" s="80"/>
      <c r="B129" s="81"/>
      <c r="C129" s="81"/>
      <c r="D129" s="81"/>
      <c r="E129" s="81"/>
      <c r="F129" s="81"/>
      <c r="G129" s="81"/>
      <c r="H129" s="82"/>
    </row>
    <row r="130" spans="1:8" ht="20.100000000000001" customHeight="1" x14ac:dyDescent="0.15">
      <c r="A130" s="80"/>
      <c r="B130" s="81"/>
      <c r="C130" s="81"/>
      <c r="D130" s="81"/>
      <c r="E130" s="81"/>
      <c r="F130" s="81"/>
      <c r="G130" s="81"/>
      <c r="H130" s="82"/>
    </row>
    <row r="131" spans="1:8" ht="20.100000000000001" customHeight="1" thickBot="1" x14ac:dyDescent="0.2">
      <c r="A131" s="83"/>
      <c r="B131" s="84"/>
      <c r="C131" s="84"/>
      <c r="D131" s="84"/>
      <c r="E131" s="84"/>
      <c r="F131" s="84"/>
      <c r="G131" s="84"/>
      <c r="H131" s="85"/>
    </row>
    <row r="132" spans="1:8" ht="20.100000000000001" customHeight="1" thickBot="1" x14ac:dyDescent="0.2">
      <c r="A132" s="86" t="s">
        <v>142</v>
      </c>
      <c r="B132" s="87" t="s">
        <v>143</v>
      </c>
      <c r="C132" s="87" t="s">
        <v>157</v>
      </c>
      <c r="D132" s="88"/>
    </row>
    <row r="133" spans="1:8" ht="20.100000000000001" customHeight="1" thickBot="1" x14ac:dyDescent="0.25">
      <c r="A133" s="228" t="str">
        <f>A89</f>
        <v>平成○○年度　多面的機能支払交付金に係る作業日報</v>
      </c>
      <c r="B133" s="228"/>
      <c r="C133" s="228"/>
      <c r="D133" s="228"/>
      <c r="E133" s="228"/>
      <c r="F133" s="228"/>
      <c r="G133" s="46" t="s">
        <v>178</v>
      </c>
      <c r="H133" s="95">
        <f>H89+1</f>
        <v>4</v>
      </c>
    </row>
    <row r="134" spans="1:8" ht="20.100000000000001" customHeight="1" thickBot="1" x14ac:dyDescent="0.2">
      <c r="A134" s="48" t="s">
        <v>133</v>
      </c>
      <c r="B134" s="229" t="str">
        <f>IF(B90="","",B90)</f>
        <v>○○</v>
      </c>
      <c r="C134" s="229"/>
      <c r="D134" s="229"/>
      <c r="E134" s="49" t="s">
        <v>199</v>
      </c>
      <c r="F134" s="229"/>
      <c r="G134" s="223"/>
      <c r="H134" s="230"/>
    </row>
    <row r="135" spans="1:8" ht="20.100000000000001" customHeight="1" x14ac:dyDescent="0.15">
      <c r="A135" s="206" t="s">
        <v>132</v>
      </c>
      <c r="B135" s="90"/>
      <c r="C135" s="231" t="s">
        <v>134</v>
      </c>
      <c r="D135" s="231"/>
      <c r="E135" s="51"/>
      <c r="F135" s="93" t="str">
        <f>IF((E135-B135)*24=0,"",(E135-B135)*24)</f>
        <v/>
      </c>
      <c r="G135" s="232" t="s">
        <v>135</v>
      </c>
      <c r="H135" s="233"/>
    </row>
    <row r="136" spans="1:8" ht="20.100000000000001" customHeight="1" thickBot="1" x14ac:dyDescent="0.2">
      <c r="A136" s="208"/>
      <c r="B136" s="91"/>
      <c r="C136" s="234" t="s">
        <v>134</v>
      </c>
      <c r="D136" s="234"/>
      <c r="E136" s="53"/>
      <c r="F136" s="94" t="str">
        <f>IF((E136-B136)*24=0,"",(E136-B136)*24)</f>
        <v/>
      </c>
      <c r="G136" s="235" t="s">
        <v>135</v>
      </c>
      <c r="H136" s="236"/>
    </row>
    <row r="137" spans="1:8" ht="20.100000000000001" customHeight="1" thickBot="1" x14ac:dyDescent="0.2">
      <c r="A137" s="54" t="s">
        <v>144</v>
      </c>
      <c r="B137" s="55"/>
      <c r="C137" s="218"/>
      <c r="D137" s="219"/>
      <c r="E137" s="55"/>
      <c r="F137" s="56"/>
      <c r="G137" s="220"/>
      <c r="H137" s="221"/>
    </row>
    <row r="138" spans="1:8" ht="20.100000000000001" customHeight="1" thickBot="1" x14ac:dyDescent="0.2">
      <c r="A138" s="206" t="s">
        <v>145</v>
      </c>
      <c r="B138" s="55"/>
      <c r="C138" s="218"/>
      <c r="D138" s="219"/>
      <c r="E138" s="55"/>
      <c r="F138" s="56"/>
      <c r="G138" s="218"/>
      <c r="H138" s="222"/>
    </row>
    <row r="139" spans="1:8" ht="20.100000000000001" customHeight="1" thickBot="1" x14ac:dyDescent="0.2">
      <c r="A139" s="208"/>
      <c r="B139" s="55"/>
      <c r="C139" s="218"/>
      <c r="D139" s="219"/>
      <c r="E139" s="57"/>
      <c r="F139" s="58"/>
      <c r="G139" s="220"/>
      <c r="H139" s="221"/>
    </row>
    <row r="140" spans="1:8" ht="20.100000000000001" customHeight="1" thickBot="1" x14ac:dyDescent="0.2">
      <c r="A140" s="54" t="s">
        <v>136</v>
      </c>
      <c r="B140" s="223"/>
      <c r="C140" s="224"/>
      <c r="D140" s="225"/>
      <c r="E140" s="59"/>
      <c r="F140" s="60"/>
      <c r="G140" s="226"/>
      <c r="H140" s="227"/>
    </row>
    <row r="141" spans="1:8" ht="20.100000000000001" customHeight="1" x14ac:dyDescent="0.15">
      <c r="A141" s="206" t="s">
        <v>58</v>
      </c>
      <c r="B141" s="209"/>
      <c r="C141" s="209"/>
      <c r="D141" s="209"/>
      <c r="E141" s="206" t="s">
        <v>59</v>
      </c>
      <c r="F141" s="209"/>
      <c r="G141" s="209"/>
      <c r="H141" s="210"/>
    </row>
    <row r="142" spans="1:8" ht="20.100000000000001" customHeight="1" x14ac:dyDescent="0.15">
      <c r="A142" s="207"/>
      <c r="B142" s="211"/>
      <c r="C142" s="211"/>
      <c r="D142" s="211"/>
      <c r="E142" s="207"/>
      <c r="F142" s="211"/>
      <c r="G142" s="211"/>
      <c r="H142" s="212"/>
    </row>
    <row r="143" spans="1:8" ht="20.100000000000001" customHeight="1" thickBot="1" x14ac:dyDescent="0.2">
      <c r="A143" s="208"/>
      <c r="B143" s="211"/>
      <c r="C143" s="211"/>
      <c r="D143" s="211"/>
      <c r="E143" s="208"/>
      <c r="F143" s="213"/>
      <c r="G143" s="213"/>
      <c r="H143" s="214"/>
    </row>
    <row r="144" spans="1:8" ht="20.100000000000001" customHeight="1" x14ac:dyDescent="0.15">
      <c r="A144" s="215" t="s">
        <v>138</v>
      </c>
      <c r="B144" s="216"/>
      <c r="C144" s="216"/>
      <c r="D144" s="216"/>
      <c r="E144" s="216"/>
      <c r="F144" s="216"/>
      <c r="G144" s="216"/>
      <c r="H144" s="217"/>
    </row>
    <row r="145" spans="1:8" ht="20.100000000000001" customHeight="1" x14ac:dyDescent="0.15">
      <c r="A145" s="61" t="s">
        <v>139</v>
      </c>
      <c r="B145" s="62" t="s">
        <v>140</v>
      </c>
      <c r="C145" s="63" t="s">
        <v>156</v>
      </c>
      <c r="D145" s="64" t="s">
        <v>155</v>
      </c>
      <c r="E145" s="61" t="s">
        <v>139</v>
      </c>
      <c r="F145" s="62" t="s">
        <v>140</v>
      </c>
      <c r="G145" s="63" t="s">
        <v>156</v>
      </c>
      <c r="H145" s="64" t="s">
        <v>155</v>
      </c>
    </row>
    <row r="146" spans="1:8" ht="20.100000000000001" customHeight="1" x14ac:dyDescent="0.15">
      <c r="A146" s="65"/>
      <c r="B146" s="66"/>
      <c r="C146" s="96" t="str">
        <f>IF(ISERROR(VLOOKUP($A146,参加者名簿!$A:$D,2,FALSE))=TRUE,"",VLOOKUP($A146,参加者名簿!$A:$D,2,FALSE))</f>
        <v/>
      </c>
      <c r="D146" s="67"/>
      <c r="E146" s="65"/>
      <c r="F146" s="66"/>
      <c r="G146" s="96" t="str">
        <f>IF(ISERROR(VLOOKUP($E146,参加者名簿!$A:$D,2,FALSE))=TRUE,"",VLOOKUP($E146,参加者名簿!$A:$D,2,FALSE))</f>
        <v/>
      </c>
      <c r="H146" s="68"/>
    </row>
    <row r="147" spans="1:8" ht="20.100000000000001" customHeight="1" x14ac:dyDescent="0.15">
      <c r="A147" s="65"/>
      <c r="B147" s="66"/>
      <c r="C147" s="96" t="str">
        <f>IF(ISERROR(VLOOKUP($A147,参加者名簿!$A:$D,2,FALSE))=TRUE,"",VLOOKUP($A147,参加者名簿!$A:$D,2,FALSE))</f>
        <v/>
      </c>
      <c r="D147" s="67"/>
      <c r="E147" s="65"/>
      <c r="F147" s="66"/>
      <c r="G147" s="96" t="str">
        <f>IF(ISERROR(VLOOKUP($E147,参加者名簿!$A:$D,2,FALSE))=TRUE,"",VLOOKUP($E147,参加者名簿!$A:$D,2,FALSE))</f>
        <v/>
      </c>
      <c r="H147" s="68"/>
    </row>
    <row r="148" spans="1:8" ht="20.100000000000001" customHeight="1" x14ac:dyDescent="0.15">
      <c r="A148" s="65"/>
      <c r="B148" s="66"/>
      <c r="C148" s="96" t="str">
        <f>IF(ISERROR(VLOOKUP($A148,参加者名簿!$A:$D,2,FALSE))=TRUE,"",VLOOKUP($A148,参加者名簿!$A:$D,2,FALSE))</f>
        <v/>
      </c>
      <c r="D148" s="67"/>
      <c r="E148" s="65"/>
      <c r="F148" s="66"/>
      <c r="G148" s="96" t="str">
        <f>IF(ISERROR(VLOOKUP($E148,参加者名簿!$A:$D,2,FALSE))=TRUE,"",VLOOKUP($E148,参加者名簿!$A:$D,2,FALSE))</f>
        <v/>
      </c>
      <c r="H148" s="68"/>
    </row>
    <row r="149" spans="1:8" ht="20.100000000000001" customHeight="1" x14ac:dyDescent="0.15">
      <c r="A149" s="65"/>
      <c r="B149" s="66"/>
      <c r="C149" s="96" t="str">
        <f>IF(ISERROR(VLOOKUP($A149,参加者名簿!$A:$D,2,FALSE))=TRUE,"",VLOOKUP($A149,参加者名簿!$A:$D,2,FALSE))</f>
        <v/>
      </c>
      <c r="D149" s="67"/>
      <c r="E149" s="65"/>
      <c r="F149" s="69"/>
      <c r="G149" s="96" t="str">
        <f>IF(ISERROR(VLOOKUP($E149,参加者名簿!$A:$D,2,FALSE))=TRUE,"",VLOOKUP($E149,参加者名簿!$A:$D,2,FALSE))</f>
        <v/>
      </c>
      <c r="H149" s="68"/>
    </row>
    <row r="150" spans="1:8" ht="20.100000000000001" customHeight="1" x14ac:dyDescent="0.15">
      <c r="A150" s="65"/>
      <c r="B150" s="66"/>
      <c r="C150" s="96" t="str">
        <f>IF(ISERROR(VLOOKUP($A150,参加者名簿!$A:$D,2,FALSE))=TRUE,"",VLOOKUP($A150,参加者名簿!$A:$D,2,FALSE))</f>
        <v/>
      </c>
      <c r="D150" s="67"/>
      <c r="E150" s="65"/>
      <c r="F150" s="69"/>
      <c r="G150" s="96" t="str">
        <f>IF(ISERROR(VLOOKUP($E150,参加者名簿!$A:$D,2,FALSE))=TRUE,"",VLOOKUP($E150,参加者名簿!$A:$D,2,FALSE))</f>
        <v/>
      </c>
      <c r="H150" s="68"/>
    </row>
    <row r="151" spans="1:8" ht="20.100000000000001" customHeight="1" x14ac:dyDescent="0.15">
      <c r="A151" s="65"/>
      <c r="B151" s="66"/>
      <c r="C151" s="96" t="str">
        <f>IF(ISERROR(VLOOKUP($A151,参加者名簿!$A:$D,2,FALSE))=TRUE,"",VLOOKUP($A151,参加者名簿!$A:$D,2,FALSE))</f>
        <v/>
      </c>
      <c r="D151" s="67"/>
      <c r="E151" s="65"/>
      <c r="F151" s="69"/>
      <c r="G151" s="96" t="str">
        <f>IF(ISERROR(VLOOKUP($E151,参加者名簿!$A:$D,2,FALSE))=TRUE,"",VLOOKUP($E151,参加者名簿!$A:$D,2,FALSE))</f>
        <v/>
      </c>
      <c r="H151" s="68"/>
    </row>
    <row r="152" spans="1:8" ht="20.100000000000001" customHeight="1" x14ac:dyDescent="0.15">
      <c r="A152" s="65"/>
      <c r="B152" s="69"/>
      <c r="C152" s="96" t="str">
        <f>IF(ISERROR(VLOOKUP($A152,参加者名簿!$A:$D,2,FALSE))=TRUE,"",VLOOKUP($A152,参加者名簿!$A:$D,2,FALSE))</f>
        <v/>
      </c>
      <c r="D152" s="67"/>
      <c r="E152" s="65"/>
      <c r="F152" s="69"/>
      <c r="G152" s="96" t="str">
        <f>IF(ISERROR(VLOOKUP($E152,参加者名簿!$A:$D,2,FALSE))=TRUE,"",VLOOKUP($E152,参加者名簿!$A:$D,2,FALSE))</f>
        <v/>
      </c>
      <c r="H152" s="68"/>
    </row>
    <row r="153" spans="1:8" ht="20.100000000000001" customHeight="1" x14ac:dyDescent="0.15">
      <c r="A153" s="65"/>
      <c r="B153" s="69"/>
      <c r="C153" s="96" t="str">
        <f>IF(ISERROR(VLOOKUP($A153,参加者名簿!$A:$D,2,FALSE))=TRUE,"",VLOOKUP($A153,参加者名簿!$A:$D,2,FALSE))</f>
        <v/>
      </c>
      <c r="D153" s="67"/>
      <c r="E153" s="65"/>
      <c r="F153" s="69"/>
      <c r="G153" s="96" t="str">
        <f>IF(ISERROR(VLOOKUP($E153,参加者名簿!$A:$D,2,FALSE))=TRUE,"",VLOOKUP($E153,参加者名簿!$A:$D,2,FALSE))</f>
        <v/>
      </c>
      <c r="H153" s="68"/>
    </row>
    <row r="154" spans="1:8" ht="20.100000000000001" customHeight="1" x14ac:dyDescent="0.15">
      <c r="A154" s="65"/>
      <c r="B154" s="69"/>
      <c r="C154" s="96" t="str">
        <f>IF(ISERROR(VLOOKUP($A154,参加者名簿!$A:$D,2,FALSE))=TRUE,"",VLOOKUP($A154,参加者名簿!$A:$D,2,FALSE))</f>
        <v/>
      </c>
      <c r="D154" s="67"/>
      <c r="E154" s="65"/>
      <c r="F154" s="69"/>
      <c r="G154" s="96" t="str">
        <f>IF(ISERROR(VLOOKUP($E154,参加者名簿!$A:$D,2,FALSE))=TRUE,"",VLOOKUP($E154,参加者名簿!$A:$D,2,FALSE))</f>
        <v/>
      </c>
      <c r="H154" s="68"/>
    </row>
    <row r="155" spans="1:8" ht="20.100000000000001" customHeight="1" x14ac:dyDescent="0.15">
      <c r="A155" s="65"/>
      <c r="B155" s="69"/>
      <c r="C155" s="96" t="str">
        <f>IF(ISERROR(VLOOKUP($A155,参加者名簿!$A:$D,2,FALSE))=TRUE,"",VLOOKUP($A155,参加者名簿!$A:$D,2,FALSE))</f>
        <v/>
      </c>
      <c r="D155" s="67"/>
      <c r="E155" s="65"/>
      <c r="F155" s="69"/>
      <c r="G155" s="96" t="str">
        <f>IF(ISERROR(VLOOKUP($E155,参加者名簿!$A:$D,2,FALSE))=TRUE,"",VLOOKUP($E155,参加者名簿!$A:$D,2,FALSE))</f>
        <v/>
      </c>
      <c r="H155" s="68"/>
    </row>
    <row r="156" spans="1:8" ht="20.100000000000001" customHeight="1" x14ac:dyDescent="0.15">
      <c r="A156" s="65"/>
      <c r="B156" s="69"/>
      <c r="C156" s="96" t="str">
        <f>IF(ISERROR(VLOOKUP($A156,参加者名簿!$A:$D,2,FALSE))=TRUE,"",VLOOKUP($A156,参加者名簿!$A:$D,2,FALSE))</f>
        <v/>
      </c>
      <c r="D156" s="67"/>
      <c r="E156" s="65"/>
      <c r="F156" s="69"/>
      <c r="G156" s="96" t="str">
        <f>IF(ISERROR(VLOOKUP($E156,参加者名簿!$A:$D,2,FALSE))=TRUE,"",VLOOKUP($E156,参加者名簿!$A:$D,2,FALSE))</f>
        <v/>
      </c>
      <c r="H156" s="68"/>
    </row>
    <row r="157" spans="1:8" ht="20.100000000000001" customHeight="1" x14ac:dyDescent="0.15">
      <c r="A157" s="65"/>
      <c r="B157" s="69"/>
      <c r="C157" s="96" t="str">
        <f>IF(ISERROR(VLOOKUP($A157,参加者名簿!$A:$D,2,FALSE))=TRUE,"",VLOOKUP($A157,参加者名簿!$A:$D,2,FALSE))</f>
        <v/>
      </c>
      <c r="D157" s="67"/>
      <c r="E157" s="65"/>
      <c r="F157" s="69"/>
      <c r="G157" s="96" t="str">
        <f>IF(ISERROR(VLOOKUP($E157,参加者名簿!$A:$D,2,FALSE))=TRUE,"",VLOOKUP($E157,参加者名簿!$A:$D,2,FALSE))</f>
        <v/>
      </c>
      <c r="H157" s="68"/>
    </row>
    <row r="158" spans="1:8" ht="20.100000000000001" customHeight="1" x14ac:dyDescent="0.15">
      <c r="A158" s="65"/>
      <c r="B158" s="69"/>
      <c r="C158" s="96" t="str">
        <f>IF(ISERROR(VLOOKUP($A158,参加者名簿!$A:$D,2,FALSE))=TRUE,"",VLOOKUP($A158,参加者名簿!$A:$D,2,FALSE))</f>
        <v/>
      </c>
      <c r="D158" s="67"/>
      <c r="E158" s="65"/>
      <c r="F158" s="69"/>
      <c r="G158" s="96" t="str">
        <f>IF(ISERROR(VLOOKUP($E158,参加者名簿!$A:$D,2,FALSE))=TRUE,"",VLOOKUP($E158,参加者名簿!$A:$D,2,FALSE))</f>
        <v/>
      </c>
      <c r="H158" s="68"/>
    </row>
    <row r="159" spans="1:8" ht="20.100000000000001" customHeight="1" x14ac:dyDescent="0.15">
      <c r="A159" s="65"/>
      <c r="B159" s="69"/>
      <c r="C159" s="96" t="str">
        <f>IF(ISERROR(VLOOKUP($A159,参加者名簿!$A:$D,2,FALSE))=TRUE,"",VLOOKUP($A159,参加者名簿!$A:$D,2,FALSE))</f>
        <v/>
      </c>
      <c r="D159" s="67"/>
      <c r="E159" s="65"/>
      <c r="F159" s="69"/>
      <c r="G159" s="96" t="str">
        <f>IF(ISERROR(VLOOKUP($E159,参加者名簿!$A:$D,2,FALSE))=TRUE,"",VLOOKUP($E159,参加者名簿!$A:$D,2,FALSE))</f>
        <v/>
      </c>
      <c r="H159" s="68"/>
    </row>
    <row r="160" spans="1:8" ht="20.100000000000001" customHeight="1" x14ac:dyDescent="0.15">
      <c r="A160" s="65"/>
      <c r="B160" s="69"/>
      <c r="C160" s="96" t="str">
        <f>IF(ISERROR(VLOOKUP($A160,参加者名簿!$A:$D,2,FALSE))=TRUE,"",VLOOKUP($A160,参加者名簿!$A:$D,2,FALSE))</f>
        <v/>
      </c>
      <c r="D160" s="67"/>
      <c r="E160" s="65"/>
      <c r="F160" s="69"/>
      <c r="G160" s="96" t="str">
        <f>IF(ISERROR(VLOOKUP($E160,参加者名簿!$A:$D,2,FALSE))=TRUE,"",VLOOKUP($E160,参加者名簿!$A:$D,2,FALSE))</f>
        <v/>
      </c>
      <c r="H160" s="68"/>
    </row>
    <row r="161" spans="1:8" ht="20.100000000000001" customHeight="1" x14ac:dyDescent="0.15">
      <c r="A161" s="65"/>
      <c r="B161" s="69"/>
      <c r="C161" s="96" t="str">
        <f>IF(ISERROR(VLOOKUP($A161,参加者名簿!$A:$D,2,FALSE))=TRUE,"",VLOOKUP($A161,参加者名簿!$A:$D,2,FALSE))</f>
        <v/>
      </c>
      <c r="D161" s="67"/>
      <c r="E161" s="65"/>
      <c r="F161" s="69"/>
      <c r="G161" s="96" t="str">
        <f>IF(ISERROR(VLOOKUP($E161,参加者名簿!$A:$D,2,FALSE))=TRUE,"",VLOOKUP($E161,参加者名簿!$A:$D,2,FALSE))</f>
        <v/>
      </c>
      <c r="H161" s="68"/>
    </row>
    <row r="162" spans="1:8" ht="20.100000000000001" customHeight="1" x14ac:dyDescent="0.15">
      <c r="A162" s="65"/>
      <c r="B162" s="69"/>
      <c r="C162" s="96" t="str">
        <f>IF(ISERROR(VLOOKUP($A162,参加者名簿!$A:$D,2,FALSE))=TRUE,"",VLOOKUP($A162,参加者名簿!$A:$D,2,FALSE))</f>
        <v/>
      </c>
      <c r="D162" s="67"/>
      <c r="E162" s="65"/>
      <c r="F162" s="69"/>
      <c r="G162" s="96" t="str">
        <f>IF(ISERROR(VLOOKUP($E162,参加者名簿!$A:$D,2,FALSE))=TRUE,"",VLOOKUP($E162,参加者名簿!$A:$D,2,FALSE))</f>
        <v/>
      </c>
      <c r="H162" s="68"/>
    </row>
    <row r="163" spans="1:8" ht="20.100000000000001" customHeight="1" x14ac:dyDescent="0.15">
      <c r="A163" s="65"/>
      <c r="B163" s="69"/>
      <c r="C163" s="96" t="str">
        <f>IF(ISERROR(VLOOKUP($A163,参加者名簿!$A:$D,2,FALSE))=TRUE,"",VLOOKUP($A163,参加者名簿!$A:$D,2,FALSE))</f>
        <v/>
      </c>
      <c r="D163" s="67"/>
      <c r="E163" s="65"/>
      <c r="F163" s="69"/>
      <c r="G163" s="96" t="str">
        <f>IF(ISERROR(VLOOKUP($E163,参加者名簿!$A:$D,2,FALSE))=TRUE,"",VLOOKUP($E163,参加者名簿!$A:$D,2,FALSE))</f>
        <v/>
      </c>
      <c r="H163" s="68"/>
    </row>
    <row r="164" spans="1:8" ht="20.100000000000001" customHeight="1" x14ac:dyDescent="0.15">
      <c r="A164" s="65"/>
      <c r="B164" s="69"/>
      <c r="C164" s="96" t="str">
        <f>IF(ISERROR(VLOOKUP($A164,参加者名簿!$A:$D,2,FALSE))=TRUE,"",VLOOKUP($A164,参加者名簿!$A:$D,2,FALSE))</f>
        <v/>
      </c>
      <c r="D164" s="67"/>
      <c r="E164" s="65"/>
      <c r="F164" s="69"/>
      <c r="G164" s="96" t="str">
        <f>IF(ISERROR(VLOOKUP($E164,参加者名簿!$A:$D,2,FALSE))=TRUE,"",VLOOKUP($E164,参加者名簿!$A:$D,2,FALSE))</f>
        <v/>
      </c>
      <c r="H164" s="68"/>
    </row>
    <row r="165" spans="1:8" ht="20.100000000000001" customHeight="1" thickBot="1" x14ac:dyDescent="0.2">
      <c r="A165" s="70"/>
      <c r="B165" s="71"/>
      <c r="C165" s="97" t="str">
        <f>IF(ISERROR(VLOOKUP($A165,参加者名簿!$A:$D,2,FALSE))=TRUE,"",VLOOKUP($A165,参加者名簿!$A:$D,2,FALSE))</f>
        <v/>
      </c>
      <c r="D165" s="72"/>
      <c r="E165" s="70"/>
      <c r="F165" s="71"/>
      <c r="G165" s="97" t="str">
        <f>IF(ISERROR(VLOOKUP($E165,参加者名簿!$A:$D,2,FALSE))=TRUE,"",VLOOKUP($E165,参加者名簿!$A:$D,2,FALSE))</f>
        <v/>
      </c>
      <c r="H165" s="73"/>
    </row>
    <row r="166" spans="1:8" ht="20.100000000000001" customHeight="1" thickBot="1" x14ac:dyDescent="0.2">
      <c r="A166" s="74" t="s">
        <v>158</v>
      </c>
      <c r="B166" s="75">
        <f>COUNTIFS(C146:C165,"農業者",D146:D165,"○")+COUNTIFS(G146:G165,"農業者",H146:H165,"○")</f>
        <v>0</v>
      </c>
      <c r="C166" s="202" t="s">
        <v>159</v>
      </c>
      <c r="D166" s="203"/>
      <c r="E166" s="75">
        <f>COUNTIFS(C146:C165,"農業者以外",D146:D165,"○")+COUNTIFS(G146:G165,"農業者以外",H146:H165,"○")</f>
        <v>0</v>
      </c>
      <c r="F166" s="76" t="s">
        <v>160</v>
      </c>
      <c r="G166" s="204">
        <f>SUMIF(D146:D165,"○",B146:B165)+SUMIF(H146:H165,"○",F146:F165)</f>
        <v>0</v>
      </c>
      <c r="H166" s="205"/>
    </row>
    <row r="167" spans="1:8" ht="20.100000000000001" customHeight="1" x14ac:dyDescent="0.15">
      <c r="A167" s="77" t="s">
        <v>141</v>
      </c>
      <c r="B167" s="78"/>
      <c r="C167" s="78"/>
      <c r="D167" s="78"/>
      <c r="E167" s="78"/>
      <c r="F167" s="78"/>
      <c r="G167" s="78"/>
      <c r="H167" s="79"/>
    </row>
    <row r="168" spans="1:8" ht="20.100000000000001" customHeight="1" x14ac:dyDescent="0.15">
      <c r="A168" s="80"/>
      <c r="B168" s="81"/>
      <c r="C168" s="81"/>
      <c r="D168" s="81"/>
      <c r="E168" s="81"/>
      <c r="F168" s="81"/>
      <c r="G168" s="81"/>
      <c r="H168" s="82"/>
    </row>
    <row r="169" spans="1:8" ht="20.100000000000001" customHeight="1" x14ac:dyDescent="0.15">
      <c r="A169" s="80"/>
      <c r="B169" s="81"/>
      <c r="C169" s="81"/>
      <c r="D169" s="81"/>
      <c r="E169" s="81"/>
      <c r="F169" s="81"/>
      <c r="G169" s="81"/>
      <c r="H169" s="82"/>
    </row>
    <row r="170" spans="1:8" ht="20.100000000000001" customHeight="1" x14ac:dyDescent="0.15">
      <c r="A170" s="80"/>
      <c r="B170" s="81"/>
      <c r="C170" s="81"/>
      <c r="D170" s="81"/>
      <c r="E170" s="81"/>
      <c r="F170" s="81"/>
      <c r="G170" s="81"/>
      <c r="H170" s="82"/>
    </row>
    <row r="171" spans="1:8" ht="20.100000000000001" customHeight="1" x14ac:dyDescent="0.15">
      <c r="A171" s="80"/>
      <c r="B171" s="81"/>
      <c r="C171" s="81"/>
      <c r="D171" s="81"/>
      <c r="E171" s="81"/>
      <c r="F171" s="81"/>
      <c r="G171" s="81"/>
      <c r="H171" s="82"/>
    </row>
    <row r="172" spans="1:8" ht="20.100000000000001" customHeight="1" x14ac:dyDescent="0.15">
      <c r="A172" s="80"/>
      <c r="B172" s="81"/>
      <c r="C172" s="81"/>
      <c r="D172" s="81"/>
      <c r="E172" s="81"/>
      <c r="F172" s="81"/>
      <c r="G172" s="81"/>
      <c r="H172" s="82"/>
    </row>
    <row r="173" spans="1:8" ht="20.100000000000001" customHeight="1" x14ac:dyDescent="0.15">
      <c r="A173" s="80"/>
      <c r="B173" s="81"/>
      <c r="C173" s="81"/>
      <c r="D173" s="81"/>
      <c r="E173" s="81"/>
      <c r="F173" s="81"/>
      <c r="G173" s="81"/>
      <c r="H173" s="82"/>
    </row>
    <row r="174" spans="1:8" ht="20.100000000000001" customHeight="1" x14ac:dyDescent="0.15">
      <c r="A174" s="80"/>
      <c r="B174" s="81"/>
      <c r="C174" s="81"/>
      <c r="D174" s="81"/>
      <c r="E174" s="81"/>
      <c r="F174" s="81"/>
      <c r="G174" s="81"/>
      <c r="H174" s="82"/>
    </row>
    <row r="175" spans="1:8" ht="20.100000000000001" customHeight="1" thickBot="1" x14ac:dyDescent="0.2">
      <c r="A175" s="83"/>
      <c r="B175" s="84"/>
      <c r="C175" s="84"/>
      <c r="D175" s="84"/>
      <c r="E175" s="84"/>
      <c r="F175" s="84"/>
      <c r="G175" s="84"/>
      <c r="H175" s="85"/>
    </row>
    <row r="176" spans="1:8" ht="20.100000000000001" customHeight="1" thickBot="1" x14ac:dyDescent="0.2">
      <c r="A176" s="86" t="s">
        <v>142</v>
      </c>
      <c r="B176" s="87" t="s">
        <v>143</v>
      </c>
      <c r="C176" s="87" t="s">
        <v>157</v>
      </c>
      <c r="D176" s="88"/>
    </row>
    <row r="177" spans="1:8" ht="20.100000000000001" customHeight="1" thickBot="1" x14ac:dyDescent="0.25">
      <c r="A177" s="228" t="str">
        <f>A133</f>
        <v>平成○○年度　多面的機能支払交付金に係る作業日報</v>
      </c>
      <c r="B177" s="228"/>
      <c r="C177" s="228"/>
      <c r="D177" s="228"/>
      <c r="E177" s="228"/>
      <c r="F177" s="228"/>
      <c r="G177" s="46" t="s">
        <v>178</v>
      </c>
      <c r="H177" s="47">
        <f>H133+1</f>
        <v>5</v>
      </c>
    </row>
    <row r="178" spans="1:8" ht="20.100000000000001" customHeight="1" thickBot="1" x14ac:dyDescent="0.2">
      <c r="A178" s="48" t="s">
        <v>133</v>
      </c>
      <c r="B178" s="229" t="str">
        <f>IF(B134="","",B134)</f>
        <v>○○</v>
      </c>
      <c r="C178" s="229"/>
      <c r="D178" s="229"/>
      <c r="E178" s="49" t="s">
        <v>199</v>
      </c>
      <c r="F178" s="229"/>
      <c r="G178" s="223"/>
      <c r="H178" s="230"/>
    </row>
    <row r="179" spans="1:8" ht="20.100000000000001" customHeight="1" x14ac:dyDescent="0.15">
      <c r="A179" s="206" t="s">
        <v>132</v>
      </c>
      <c r="B179" s="90"/>
      <c r="C179" s="231" t="s">
        <v>134</v>
      </c>
      <c r="D179" s="231"/>
      <c r="E179" s="51"/>
      <c r="F179" s="93" t="str">
        <f>IF((E179-B179)*24=0,"",(E179-B179)*24)</f>
        <v/>
      </c>
      <c r="G179" s="232" t="s">
        <v>135</v>
      </c>
      <c r="H179" s="233"/>
    </row>
    <row r="180" spans="1:8" ht="20.100000000000001" customHeight="1" thickBot="1" x14ac:dyDescent="0.2">
      <c r="A180" s="208"/>
      <c r="B180" s="91"/>
      <c r="C180" s="234" t="s">
        <v>134</v>
      </c>
      <c r="D180" s="234"/>
      <c r="E180" s="53"/>
      <c r="F180" s="94" t="str">
        <f>IF((E180-B180)*24=0,"",(E180-B180)*24)</f>
        <v/>
      </c>
      <c r="G180" s="235" t="s">
        <v>135</v>
      </c>
      <c r="H180" s="236"/>
    </row>
    <row r="181" spans="1:8" ht="20.100000000000001" customHeight="1" thickBot="1" x14ac:dyDescent="0.2">
      <c r="A181" s="54" t="s">
        <v>144</v>
      </c>
      <c r="B181" s="55"/>
      <c r="C181" s="218"/>
      <c r="D181" s="219"/>
      <c r="E181" s="55"/>
      <c r="F181" s="56"/>
      <c r="G181" s="220"/>
      <c r="H181" s="221"/>
    </row>
    <row r="182" spans="1:8" ht="20.100000000000001" customHeight="1" thickBot="1" x14ac:dyDescent="0.2">
      <c r="A182" s="206" t="s">
        <v>145</v>
      </c>
      <c r="B182" s="55"/>
      <c r="C182" s="218"/>
      <c r="D182" s="219"/>
      <c r="E182" s="55"/>
      <c r="F182" s="56"/>
      <c r="G182" s="218"/>
      <c r="H182" s="222"/>
    </row>
    <row r="183" spans="1:8" ht="20.100000000000001" customHeight="1" thickBot="1" x14ac:dyDescent="0.2">
      <c r="A183" s="208"/>
      <c r="B183" s="55"/>
      <c r="C183" s="218"/>
      <c r="D183" s="219"/>
      <c r="E183" s="57"/>
      <c r="F183" s="58"/>
      <c r="G183" s="220"/>
      <c r="H183" s="221"/>
    </row>
    <row r="184" spans="1:8" ht="20.100000000000001" customHeight="1" thickBot="1" x14ac:dyDescent="0.2">
      <c r="A184" s="54" t="s">
        <v>136</v>
      </c>
      <c r="B184" s="223"/>
      <c r="C184" s="224"/>
      <c r="D184" s="225"/>
      <c r="E184" s="59"/>
      <c r="F184" s="60"/>
      <c r="G184" s="226"/>
      <c r="H184" s="227"/>
    </row>
    <row r="185" spans="1:8" ht="20.100000000000001" customHeight="1" x14ac:dyDescent="0.15">
      <c r="A185" s="206" t="s">
        <v>58</v>
      </c>
      <c r="B185" s="209"/>
      <c r="C185" s="209"/>
      <c r="D185" s="209"/>
      <c r="E185" s="206" t="s">
        <v>59</v>
      </c>
      <c r="F185" s="209"/>
      <c r="G185" s="209"/>
      <c r="H185" s="210"/>
    </row>
    <row r="186" spans="1:8" ht="20.100000000000001" customHeight="1" x14ac:dyDescent="0.15">
      <c r="A186" s="207"/>
      <c r="B186" s="211"/>
      <c r="C186" s="211"/>
      <c r="D186" s="211"/>
      <c r="E186" s="207"/>
      <c r="F186" s="211"/>
      <c r="G186" s="211"/>
      <c r="H186" s="212"/>
    </row>
    <row r="187" spans="1:8" ht="20.100000000000001" customHeight="1" thickBot="1" x14ac:dyDescent="0.2">
      <c r="A187" s="208"/>
      <c r="B187" s="211"/>
      <c r="C187" s="211"/>
      <c r="D187" s="211"/>
      <c r="E187" s="208"/>
      <c r="F187" s="213"/>
      <c r="G187" s="213"/>
      <c r="H187" s="214"/>
    </row>
    <row r="188" spans="1:8" ht="20.100000000000001" customHeight="1" x14ac:dyDescent="0.15">
      <c r="A188" s="215" t="s">
        <v>138</v>
      </c>
      <c r="B188" s="216"/>
      <c r="C188" s="216"/>
      <c r="D188" s="216"/>
      <c r="E188" s="216"/>
      <c r="F188" s="216"/>
      <c r="G188" s="216"/>
      <c r="H188" s="217"/>
    </row>
    <row r="189" spans="1:8" ht="20.100000000000001" customHeight="1" x14ac:dyDescent="0.15">
      <c r="A189" s="61" t="s">
        <v>139</v>
      </c>
      <c r="B189" s="62" t="s">
        <v>140</v>
      </c>
      <c r="C189" s="63" t="s">
        <v>156</v>
      </c>
      <c r="D189" s="64" t="s">
        <v>155</v>
      </c>
      <c r="E189" s="61" t="s">
        <v>139</v>
      </c>
      <c r="F189" s="62" t="s">
        <v>140</v>
      </c>
      <c r="G189" s="63" t="s">
        <v>156</v>
      </c>
      <c r="H189" s="64" t="s">
        <v>155</v>
      </c>
    </row>
    <row r="190" spans="1:8" ht="20.100000000000001" customHeight="1" x14ac:dyDescent="0.15">
      <c r="A190" s="65"/>
      <c r="B190" s="66"/>
      <c r="C190" s="96" t="str">
        <f>IF(ISERROR(VLOOKUP($A190,参加者名簿!$A:$D,2,FALSE))=TRUE,"",VLOOKUP($A190,参加者名簿!$A:$D,2,FALSE))</f>
        <v/>
      </c>
      <c r="D190" s="67"/>
      <c r="E190" s="65"/>
      <c r="F190" s="66"/>
      <c r="G190" s="96" t="str">
        <f>IF(ISERROR(VLOOKUP($E190,参加者名簿!$A:$D,2,FALSE))=TRUE,"",VLOOKUP($E190,参加者名簿!$A:$D,2,FALSE))</f>
        <v/>
      </c>
      <c r="H190" s="68"/>
    </row>
    <row r="191" spans="1:8" ht="20.100000000000001" customHeight="1" x14ac:dyDescent="0.15">
      <c r="A191" s="65"/>
      <c r="B191" s="66"/>
      <c r="C191" s="96" t="str">
        <f>IF(ISERROR(VLOOKUP($A191,参加者名簿!$A:$D,2,FALSE))=TRUE,"",VLOOKUP($A191,参加者名簿!$A:$D,2,FALSE))</f>
        <v/>
      </c>
      <c r="D191" s="67"/>
      <c r="E191" s="65"/>
      <c r="F191" s="66"/>
      <c r="G191" s="96" t="str">
        <f>IF(ISERROR(VLOOKUP($E191,参加者名簿!$A:$D,2,FALSE))=TRUE,"",VLOOKUP($E191,参加者名簿!$A:$D,2,FALSE))</f>
        <v/>
      </c>
      <c r="H191" s="68"/>
    </row>
    <row r="192" spans="1:8" ht="20.100000000000001" customHeight="1" x14ac:dyDescent="0.15">
      <c r="A192" s="65"/>
      <c r="B192" s="66"/>
      <c r="C192" s="96" t="str">
        <f>IF(ISERROR(VLOOKUP($A192,参加者名簿!$A:$D,2,FALSE))=TRUE,"",VLOOKUP($A192,参加者名簿!$A:$D,2,FALSE))</f>
        <v/>
      </c>
      <c r="D192" s="67"/>
      <c r="E192" s="65"/>
      <c r="F192" s="66"/>
      <c r="G192" s="96" t="str">
        <f>IF(ISERROR(VLOOKUP($E192,参加者名簿!$A:$D,2,FALSE))=TRUE,"",VLOOKUP($E192,参加者名簿!$A:$D,2,FALSE))</f>
        <v/>
      </c>
      <c r="H192" s="68"/>
    </row>
    <row r="193" spans="1:8" ht="20.100000000000001" customHeight="1" x14ac:dyDescent="0.15">
      <c r="A193" s="65"/>
      <c r="B193" s="66"/>
      <c r="C193" s="96" t="str">
        <f>IF(ISERROR(VLOOKUP($A193,参加者名簿!$A:$D,2,FALSE))=TRUE,"",VLOOKUP($A193,参加者名簿!$A:$D,2,FALSE))</f>
        <v/>
      </c>
      <c r="D193" s="67"/>
      <c r="E193" s="65"/>
      <c r="F193" s="69"/>
      <c r="G193" s="96" t="str">
        <f>IF(ISERROR(VLOOKUP($E193,参加者名簿!$A:$D,2,FALSE))=TRUE,"",VLOOKUP($E193,参加者名簿!$A:$D,2,FALSE))</f>
        <v/>
      </c>
      <c r="H193" s="68"/>
    </row>
    <row r="194" spans="1:8" ht="20.100000000000001" customHeight="1" x14ac:dyDescent="0.15">
      <c r="A194" s="65"/>
      <c r="B194" s="66"/>
      <c r="C194" s="96" t="str">
        <f>IF(ISERROR(VLOOKUP($A194,参加者名簿!$A:$D,2,FALSE))=TRUE,"",VLOOKUP($A194,参加者名簿!$A:$D,2,FALSE))</f>
        <v/>
      </c>
      <c r="D194" s="67"/>
      <c r="E194" s="65"/>
      <c r="F194" s="69"/>
      <c r="G194" s="96" t="str">
        <f>IF(ISERROR(VLOOKUP($E194,参加者名簿!$A:$D,2,FALSE))=TRUE,"",VLOOKUP($E194,参加者名簿!$A:$D,2,FALSE))</f>
        <v/>
      </c>
      <c r="H194" s="68"/>
    </row>
    <row r="195" spans="1:8" ht="20.100000000000001" customHeight="1" x14ac:dyDescent="0.15">
      <c r="A195" s="65"/>
      <c r="B195" s="66"/>
      <c r="C195" s="96" t="str">
        <f>IF(ISERROR(VLOOKUP($A195,参加者名簿!$A:$D,2,FALSE))=TRUE,"",VLOOKUP($A195,参加者名簿!$A:$D,2,FALSE))</f>
        <v/>
      </c>
      <c r="D195" s="67"/>
      <c r="E195" s="65"/>
      <c r="F195" s="69"/>
      <c r="G195" s="96" t="str">
        <f>IF(ISERROR(VLOOKUP($E195,参加者名簿!$A:$D,2,FALSE))=TRUE,"",VLOOKUP($E195,参加者名簿!$A:$D,2,FALSE))</f>
        <v/>
      </c>
      <c r="H195" s="68"/>
    </row>
    <row r="196" spans="1:8" ht="20.100000000000001" customHeight="1" x14ac:dyDescent="0.15">
      <c r="A196" s="65"/>
      <c r="B196" s="69"/>
      <c r="C196" s="96" t="str">
        <f>IF(ISERROR(VLOOKUP($A196,参加者名簿!$A:$D,2,FALSE))=TRUE,"",VLOOKUP($A196,参加者名簿!$A:$D,2,FALSE))</f>
        <v/>
      </c>
      <c r="D196" s="67"/>
      <c r="E196" s="65"/>
      <c r="F196" s="69"/>
      <c r="G196" s="96" t="str">
        <f>IF(ISERROR(VLOOKUP($E196,参加者名簿!$A:$D,2,FALSE))=TRUE,"",VLOOKUP($E196,参加者名簿!$A:$D,2,FALSE))</f>
        <v/>
      </c>
      <c r="H196" s="68"/>
    </row>
    <row r="197" spans="1:8" ht="20.100000000000001" customHeight="1" x14ac:dyDescent="0.15">
      <c r="A197" s="65"/>
      <c r="B197" s="69"/>
      <c r="C197" s="96" t="str">
        <f>IF(ISERROR(VLOOKUP($A197,参加者名簿!$A:$D,2,FALSE))=TRUE,"",VLOOKUP($A197,参加者名簿!$A:$D,2,FALSE))</f>
        <v/>
      </c>
      <c r="D197" s="67"/>
      <c r="E197" s="65"/>
      <c r="F197" s="69"/>
      <c r="G197" s="96" t="str">
        <f>IF(ISERROR(VLOOKUP($E197,参加者名簿!$A:$D,2,FALSE))=TRUE,"",VLOOKUP($E197,参加者名簿!$A:$D,2,FALSE))</f>
        <v/>
      </c>
      <c r="H197" s="68"/>
    </row>
    <row r="198" spans="1:8" ht="20.100000000000001" customHeight="1" x14ac:dyDescent="0.15">
      <c r="A198" s="65"/>
      <c r="B198" s="69"/>
      <c r="C198" s="96" t="str">
        <f>IF(ISERROR(VLOOKUP($A198,参加者名簿!$A:$D,2,FALSE))=TRUE,"",VLOOKUP($A198,参加者名簿!$A:$D,2,FALSE))</f>
        <v/>
      </c>
      <c r="D198" s="67"/>
      <c r="E198" s="65"/>
      <c r="F198" s="69"/>
      <c r="G198" s="96" t="str">
        <f>IF(ISERROR(VLOOKUP($E198,参加者名簿!$A:$D,2,FALSE))=TRUE,"",VLOOKUP($E198,参加者名簿!$A:$D,2,FALSE))</f>
        <v/>
      </c>
      <c r="H198" s="68"/>
    </row>
    <row r="199" spans="1:8" ht="20.100000000000001" customHeight="1" x14ac:dyDescent="0.15">
      <c r="A199" s="65"/>
      <c r="B199" s="69"/>
      <c r="C199" s="96" t="str">
        <f>IF(ISERROR(VLOOKUP($A199,参加者名簿!$A:$D,2,FALSE))=TRUE,"",VLOOKUP($A199,参加者名簿!$A:$D,2,FALSE))</f>
        <v/>
      </c>
      <c r="D199" s="67"/>
      <c r="E199" s="65"/>
      <c r="F199" s="69"/>
      <c r="G199" s="96" t="str">
        <f>IF(ISERROR(VLOOKUP($E199,参加者名簿!$A:$D,2,FALSE))=TRUE,"",VLOOKUP($E199,参加者名簿!$A:$D,2,FALSE))</f>
        <v/>
      </c>
      <c r="H199" s="68"/>
    </row>
    <row r="200" spans="1:8" ht="20.100000000000001" customHeight="1" x14ac:dyDescent="0.15">
      <c r="A200" s="65"/>
      <c r="B200" s="69"/>
      <c r="C200" s="96" t="str">
        <f>IF(ISERROR(VLOOKUP($A200,参加者名簿!$A:$D,2,FALSE))=TRUE,"",VLOOKUP($A200,参加者名簿!$A:$D,2,FALSE))</f>
        <v/>
      </c>
      <c r="D200" s="67"/>
      <c r="E200" s="65"/>
      <c r="F200" s="69"/>
      <c r="G200" s="96" t="str">
        <f>IF(ISERROR(VLOOKUP($E200,参加者名簿!$A:$D,2,FALSE))=TRUE,"",VLOOKUP($E200,参加者名簿!$A:$D,2,FALSE))</f>
        <v/>
      </c>
      <c r="H200" s="68"/>
    </row>
    <row r="201" spans="1:8" ht="20.100000000000001" customHeight="1" x14ac:dyDescent="0.15">
      <c r="A201" s="65"/>
      <c r="B201" s="69"/>
      <c r="C201" s="96" t="str">
        <f>IF(ISERROR(VLOOKUP($A201,参加者名簿!$A:$D,2,FALSE))=TRUE,"",VLOOKUP($A201,参加者名簿!$A:$D,2,FALSE))</f>
        <v/>
      </c>
      <c r="D201" s="67"/>
      <c r="E201" s="65"/>
      <c r="F201" s="69"/>
      <c r="G201" s="96" t="str">
        <f>IF(ISERROR(VLOOKUP($E201,参加者名簿!$A:$D,2,FALSE))=TRUE,"",VLOOKUP($E201,参加者名簿!$A:$D,2,FALSE))</f>
        <v/>
      </c>
      <c r="H201" s="68"/>
    </row>
    <row r="202" spans="1:8" ht="20.100000000000001" customHeight="1" x14ac:dyDescent="0.15">
      <c r="A202" s="65"/>
      <c r="B202" s="69"/>
      <c r="C202" s="96" t="str">
        <f>IF(ISERROR(VLOOKUP($A202,参加者名簿!$A:$D,2,FALSE))=TRUE,"",VLOOKUP($A202,参加者名簿!$A:$D,2,FALSE))</f>
        <v/>
      </c>
      <c r="D202" s="67"/>
      <c r="E202" s="65"/>
      <c r="F202" s="69"/>
      <c r="G202" s="96" t="str">
        <f>IF(ISERROR(VLOOKUP($E202,参加者名簿!$A:$D,2,FALSE))=TRUE,"",VLOOKUP($E202,参加者名簿!$A:$D,2,FALSE))</f>
        <v/>
      </c>
      <c r="H202" s="68"/>
    </row>
    <row r="203" spans="1:8" ht="20.100000000000001" customHeight="1" x14ac:dyDescent="0.15">
      <c r="A203" s="65"/>
      <c r="B203" s="69"/>
      <c r="C203" s="96" t="str">
        <f>IF(ISERROR(VLOOKUP($A203,参加者名簿!$A:$D,2,FALSE))=TRUE,"",VLOOKUP($A203,参加者名簿!$A:$D,2,FALSE))</f>
        <v/>
      </c>
      <c r="D203" s="67"/>
      <c r="E203" s="65"/>
      <c r="F203" s="69"/>
      <c r="G203" s="96" t="str">
        <f>IF(ISERROR(VLOOKUP($E203,参加者名簿!$A:$D,2,FALSE))=TRUE,"",VLOOKUP($E203,参加者名簿!$A:$D,2,FALSE))</f>
        <v/>
      </c>
      <c r="H203" s="68"/>
    </row>
    <row r="204" spans="1:8" ht="20.100000000000001" customHeight="1" x14ac:dyDescent="0.15">
      <c r="A204" s="65"/>
      <c r="B204" s="69"/>
      <c r="C204" s="96" t="str">
        <f>IF(ISERROR(VLOOKUP($A204,参加者名簿!$A:$D,2,FALSE))=TRUE,"",VLOOKUP($A204,参加者名簿!$A:$D,2,FALSE))</f>
        <v/>
      </c>
      <c r="D204" s="67"/>
      <c r="E204" s="65"/>
      <c r="F204" s="69"/>
      <c r="G204" s="96" t="str">
        <f>IF(ISERROR(VLOOKUP($E204,参加者名簿!$A:$D,2,FALSE))=TRUE,"",VLOOKUP($E204,参加者名簿!$A:$D,2,FALSE))</f>
        <v/>
      </c>
      <c r="H204" s="68"/>
    </row>
    <row r="205" spans="1:8" ht="20.100000000000001" customHeight="1" x14ac:dyDescent="0.15">
      <c r="A205" s="65"/>
      <c r="B205" s="69"/>
      <c r="C205" s="96" t="str">
        <f>IF(ISERROR(VLOOKUP($A205,参加者名簿!$A:$D,2,FALSE))=TRUE,"",VLOOKUP($A205,参加者名簿!$A:$D,2,FALSE))</f>
        <v/>
      </c>
      <c r="D205" s="67"/>
      <c r="E205" s="65"/>
      <c r="F205" s="69"/>
      <c r="G205" s="96" t="str">
        <f>IF(ISERROR(VLOOKUP($E205,参加者名簿!$A:$D,2,FALSE))=TRUE,"",VLOOKUP($E205,参加者名簿!$A:$D,2,FALSE))</f>
        <v/>
      </c>
      <c r="H205" s="68"/>
    </row>
    <row r="206" spans="1:8" ht="20.100000000000001" customHeight="1" x14ac:dyDescent="0.15">
      <c r="A206" s="65"/>
      <c r="B206" s="69"/>
      <c r="C206" s="96" t="str">
        <f>IF(ISERROR(VLOOKUP($A206,参加者名簿!$A:$D,2,FALSE))=TRUE,"",VLOOKUP($A206,参加者名簿!$A:$D,2,FALSE))</f>
        <v/>
      </c>
      <c r="D206" s="67"/>
      <c r="E206" s="65"/>
      <c r="F206" s="69"/>
      <c r="G206" s="96" t="str">
        <f>IF(ISERROR(VLOOKUP($E206,参加者名簿!$A:$D,2,FALSE))=TRUE,"",VLOOKUP($E206,参加者名簿!$A:$D,2,FALSE))</f>
        <v/>
      </c>
      <c r="H206" s="68"/>
    </row>
    <row r="207" spans="1:8" ht="20.100000000000001" customHeight="1" x14ac:dyDescent="0.15">
      <c r="A207" s="65"/>
      <c r="B207" s="69"/>
      <c r="C207" s="96" t="str">
        <f>IF(ISERROR(VLOOKUP($A207,参加者名簿!$A:$D,2,FALSE))=TRUE,"",VLOOKUP($A207,参加者名簿!$A:$D,2,FALSE))</f>
        <v/>
      </c>
      <c r="D207" s="67"/>
      <c r="E207" s="65"/>
      <c r="F207" s="69"/>
      <c r="G207" s="96" t="str">
        <f>IF(ISERROR(VLOOKUP($E207,参加者名簿!$A:$D,2,FALSE))=TRUE,"",VLOOKUP($E207,参加者名簿!$A:$D,2,FALSE))</f>
        <v/>
      </c>
      <c r="H207" s="68"/>
    </row>
    <row r="208" spans="1:8" ht="20.100000000000001" customHeight="1" x14ac:dyDescent="0.15">
      <c r="A208" s="65"/>
      <c r="B208" s="69"/>
      <c r="C208" s="96" t="str">
        <f>IF(ISERROR(VLOOKUP($A208,参加者名簿!$A:$D,2,FALSE))=TRUE,"",VLOOKUP($A208,参加者名簿!$A:$D,2,FALSE))</f>
        <v/>
      </c>
      <c r="D208" s="67"/>
      <c r="E208" s="65"/>
      <c r="F208" s="69"/>
      <c r="G208" s="96" t="str">
        <f>IF(ISERROR(VLOOKUP($E208,参加者名簿!$A:$D,2,FALSE))=TRUE,"",VLOOKUP($E208,参加者名簿!$A:$D,2,FALSE))</f>
        <v/>
      </c>
      <c r="H208" s="68"/>
    </row>
    <row r="209" spans="1:8" ht="20.100000000000001" customHeight="1" thickBot="1" x14ac:dyDescent="0.2">
      <c r="A209" s="70"/>
      <c r="B209" s="71"/>
      <c r="C209" s="97" t="str">
        <f>IF(ISERROR(VLOOKUP($A209,参加者名簿!$A:$D,2,FALSE))=TRUE,"",VLOOKUP($A209,参加者名簿!$A:$D,2,FALSE))</f>
        <v/>
      </c>
      <c r="D209" s="72"/>
      <c r="E209" s="70"/>
      <c r="F209" s="71"/>
      <c r="G209" s="97" t="str">
        <f>IF(ISERROR(VLOOKUP($E209,参加者名簿!$A:$D,2,FALSE))=TRUE,"",VLOOKUP($E209,参加者名簿!$A:$D,2,FALSE))</f>
        <v/>
      </c>
      <c r="H209" s="73"/>
    </row>
    <row r="210" spans="1:8" ht="20.100000000000001" customHeight="1" thickBot="1" x14ac:dyDescent="0.2">
      <c r="A210" s="74" t="s">
        <v>158</v>
      </c>
      <c r="B210" s="75">
        <f>COUNTIFS(C190:C209,"農業者",D190:D209,"○")+COUNTIFS(G190:G209,"農業者",H190:H209,"○")</f>
        <v>0</v>
      </c>
      <c r="C210" s="202" t="s">
        <v>159</v>
      </c>
      <c r="D210" s="203"/>
      <c r="E210" s="75">
        <f>COUNTIFS(C190:C209,"農業者以外",D190:D209,"○")+COUNTIFS(G190:G209,"農業者以外",H190:H209,"○")</f>
        <v>0</v>
      </c>
      <c r="F210" s="76" t="s">
        <v>160</v>
      </c>
      <c r="G210" s="204">
        <f>SUMIF(D190:D209,"○",B190:B209)+SUMIF(H190:H209,"○",F190:F209)</f>
        <v>0</v>
      </c>
      <c r="H210" s="205"/>
    </row>
    <row r="211" spans="1:8" ht="20.100000000000001" customHeight="1" x14ac:dyDescent="0.15">
      <c r="A211" s="77" t="s">
        <v>141</v>
      </c>
      <c r="B211" s="78"/>
      <c r="C211" s="78"/>
      <c r="D211" s="78"/>
      <c r="E211" s="78"/>
      <c r="F211" s="78"/>
      <c r="G211" s="78"/>
      <c r="H211" s="79"/>
    </row>
    <row r="212" spans="1:8" ht="20.100000000000001" customHeight="1" x14ac:dyDescent="0.15">
      <c r="A212" s="80"/>
      <c r="B212" s="81"/>
      <c r="C212" s="81"/>
      <c r="D212" s="81"/>
      <c r="E212" s="81"/>
      <c r="F212" s="81"/>
      <c r="G212" s="81"/>
      <c r="H212" s="82"/>
    </row>
    <row r="213" spans="1:8" ht="20.100000000000001" customHeight="1" x14ac:dyDescent="0.15">
      <c r="A213" s="80"/>
      <c r="B213" s="81"/>
      <c r="C213" s="81"/>
      <c r="D213" s="81"/>
      <c r="E213" s="81"/>
      <c r="F213" s="81"/>
      <c r="G213" s="81"/>
      <c r="H213" s="82"/>
    </row>
    <row r="214" spans="1:8" ht="20.100000000000001" customHeight="1" x14ac:dyDescent="0.15">
      <c r="A214" s="80"/>
      <c r="B214" s="81"/>
      <c r="C214" s="81"/>
      <c r="D214" s="81"/>
      <c r="E214" s="81"/>
      <c r="F214" s="81"/>
      <c r="G214" s="81"/>
      <c r="H214" s="82"/>
    </row>
    <row r="215" spans="1:8" ht="20.100000000000001" customHeight="1" x14ac:dyDescent="0.15">
      <c r="A215" s="80"/>
      <c r="B215" s="81"/>
      <c r="C215" s="81"/>
      <c r="D215" s="81"/>
      <c r="E215" s="81"/>
      <c r="F215" s="81"/>
      <c r="G215" s="81"/>
      <c r="H215" s="82"/>
    </row>
    <row r="216" spans="1:8" ht="20.100000000000001" customHeight="1" x14ac:dyDescent="0.15">
      <c r="A216" s="80"/>
      <c r="B216" s="81"/>
      <c r="C216" s="81"/>
      <c r="D216" s="81"/>
      <c r="E216" s="81"/>
      <c r="F216" s="81"/>
      <c r="G216" s="81"/>
      <c r="H216" s="82"/>
    </row>
    <row r="217" spans="1:8" ht="20.100000000000001" customHeight="1" x14ac:dyDescent="0.15">
      <c r="A217" s="80"/>
      <c r="B217" s="81"/>
      <c r="C217" s="81"/>
      <c r="D217" s="81"/>
      <c r="E217" s="81"/>
      <c r="F217" s="81"/>
      <c r="G217" s="81"/>
      <c r="H217" s="82"/>
    </row>
    <row r="218" spans="1:8" ht="20.100000000000001" customHeight="1" x14ac:dyDescent="0.15">
      <c r="A218" s="80"/>
      <c r="B218" s="81"/>
      <c r="C218" s="81"/>
      <c r="D218" s="81"/>
      <c r="E218" s="81"/>
      <c r="F218" s="81"/>
      <c r="G218" s="81"/>
      <c r="H218" s="82"/>
    </row>
    <row r="219" spans="1:8" ht="20.100000000000001" customHeight="1" thickBot="1" x14ac:dyDescent="0.2">
      <c r="A219" s="83"/>
      <c r="B219" s="84"/>
      <c r="C219" s="84"/>
      <c r="D219" s="84"/>
      <c r="E219" s="84"/>
      <c r="F219" s="84"/>
      <c r="G219" s="84"/>
      <c r="H219" s="85"/>
    </row>
    <row r="220" spans="1:8" ht="20.100000000000001" customHeight="1" thickBot="1" x14ac:dyDescent="0.2">
      <c r="A220" s="86" t="s">
        <v>142</v>
      </c>
      <c r="B220" s="87" t="s">
        <v>143</v>
      </c>
      <c r="C220" s="87" t="s">
        <v>157</v>
      </c>
      <c r="D220" s="88"/>
    </row>
    <row r="221" spans="1:8" ht="20.100000000000001" customHeight="1" thickBot="1" x14ac:dyDescent="0.25">
      <c r="A221" s="228" t="str">
        <f>A177</f>
        <v>平成○○年度　多面的機能支払交付金に係る作業日報</v>
      </c>
      <c r="B221" s="228"/>
      <c r="C221" s="228"/>
      <c r="D221" s="228"/>
      <c r="E221" s="228"/>
      <c r="F221" s="228"/>
      <c r="G221" s="46" t="s">
        <v>178</v>
      </c>
      <c r="H221" s="47">
        <f>H177+1</f>
        <v>6</v>
      </c>
    </row>
    <row r="222" spans="1:8" ht="20.100000000000001" customHeight="1" thickBot="1" x14ac:dyDescent="0.2">
      <c r="A222" s="48" t="s">
        <v>133</v>
      </c>
      <c r="B222" s="229" t="str">
        <f>IF(B178="","",B178)</f>
        <v>○○</v>
      </c>
      <c r="C222" s="229"/>
      <c r="D222" s="229"/>
      <c r="E222" s="49" t="s">
        <v>199</v>
      </c>
      <c r="F222" s="229"/>
      <c r="G222" s="223"/>
      <c r="H222" s="230"/>
    </row>
    <row r="223" spans="1:8" ht="20.100000000000001" customHeight="1" x14ac:dyDescent="0.15">
      <c r="A223" s="206" t="s">
        <v>132</v>
      </c>
      <c r="B223" s="90"/>
      <c r="C223" s="231" t="s">
        <v>134</v>
      </c>
      <c r="D223" s="231"/>
      <c r="E223" s="51"/>
      <c r="F223" s="93" t="str">
        <f>IF((E223-B223)*24=0,"",(E223-B223)*24)</f>
        <v/>
      </c>
      <c r="G223" s="232" t="s">
        <v>135</v>
      </c>
      <c r="H223" s="233"/>
    </row>
    <row r="224" spans="1:8" ht="20.100000000000001" customHeight="1" thickBot="1" x14ac:dyDescent="0.2">
      <c r="A224" s="208"/>
      <c r="B224" s="91"/>
      <c r="C224" s="234" t="s">
        <v>134</v>
      </c>
      <c r="D224" s="234"/>
      <c r="E224" s="53"/>
      <c r="F224" s="94" t="str">
        <f>IF((E224-B224)*24=0,"",(E224-B224)*24)</f>
        <v/>
      </c>
      <c r="G224" s="235" t="s">
        <v>135</v>
      </c>
      <c r="H224" s="236"/>
    </row>
    <row r="225" spans="1:8" ht="20.100000000000001" customHeight="1" thickBot="1" x14ac:dyDescent="0.2">
      <c r="A225" s="54" t="s">
        <v>144</v>
      </c>
      <c r="B225" s="55"/>
      <c r="C225" s="218"/>
      <c r="D225" s="219"/>
      <c r="E225" s="55"/>
      <c r="F225" s="56"/>
      <c r="G225" s="220"/>
      <c r="H225" s="221"/>
    </row>
    <row r="226" spans="1:8" ht="20.100000000000001" customHeight="1" thickBot="1" x14ac:dyDescent="0.2">
      <c r="A226" s="206" t="s">
        <v>145</v>
      </c>
      <c r="B226" s="55"/>
      <c r="C226" s="218"/>
      <c r="D226" s="219"/>
      <c r="E226" s="55"/>
      <c r="F226" s="56"/>
      <c r="G226" s="218"/>
      <c r="H226" s="222"/>
    </row>
    <row r="227" spans="1:8" ht="20.100000000000001" customHeight="1" thickBot="1" x14ac:dyDescent="0.2">
      <c r="A227" s="208"/>
      <c r="B227" s="55"/>
      <c r="C227" s="218"/>
      <c r="D227" s="219"/>
      <c r="E227" s="57"/>
      <c r="F227" s="58"/>
      <c r="G227" s="220"/>
      <c r="H227" s="221"/>
    </row>
    <row r="228" spans="1:8" ht="20.100000000000001" customHeight="1" thickBot="1" x14ac:dyDescent="0.2">
      <c r="A228" s="54" t="s">
        <v>136</v>
      </c>
      <c r="B228" s="223"/>
      <c r="C228" s="224"/>
      <c r="D228" s="225"/>
      <c r="E228" s="59"/>
      <c r="F228" s="60"/>
      <c r="G228" s="226"/>
      <c r="H228" s="227"/>
    </row>
    <row r="229" spans="1:8" ht="20.100000000000001" customHeight="1" x14ac:dyDescent="0.15">
      <c r="A229" s="206" t="s">
        <v>58</v>
      </c>
      <c r="B229" s="209"/>
      <c r="C229" s="209"/>
      <c r="D229" s="209"/>
      <c r="E229" s="206" t="s">
        <v>59</v>
      </c>
      <c r="F229" s="209"/>
      <c r="G229" s="209"/>
      <c r="H229" s="210"/>
    </row>
    <row r="230" spans="1:8" ht="20.100000000000001" customHeight="1" x14ac:dyDescent="0.15">
      <c r="A230" s="207"/>
      <c r="B230" s="211"/>
      <c r="C230" s="211"/>
      <c r="D230" s="211"/>
      <c r="E230" s="207"/>
      <c r="F230" s="211"/>
      <c r="G230" s="211"/>
      <c r="H230" s="212"/>
    </row>
    <row r="231" spans="1:8" ht="20.100000000000001" customHeight="1" thickBot="1" x14ac:dyDescent="0.2">
      <c r="A231" s="208"/>
      <c r="B231" s="211"/>
      <c r="C231" s="211"/>
      <c r="D231" s="211"/>
      <c r="E231" s="208"/>
      <c r="F231" s="213"/>
      <c r="G231" s="213"/>
      <c r="H231" s="214"/>
    </row>
    <row r="232" spans="1:8" ht="20.100000000000001" customHeight="1" x14ac:dyDescent="0.15">
      <c r="A232" s="215" t="s">
        <v>138</v>
      </c>
      <c r="B232" s="216"/>
      <c r="C232" s="216"/>
      <c r="D232" s="216"/>
      <c r="E232" s="216"/>
      <c r="F232" s="216"/>
      <c r="G232" s="216"/>
      <c r="H232" s="217"/>
    </row>
    <row r="233" spans="1:8" ht="20.100000000000001" customHeight="1" x14ac:dyDescent="0.15">
      <c r="A233" s="61" t="s">
        <v>139</v>
      </c>
      <c r="B233" s="62" t="s">
        <v>140</v>
      </c>
      <c r="C233" s="63" t="s">
        <v>156</v>
      </c>
      <c r="D233" s="64" t="s">
        <v>155</v>
      </c>
      <c r="E233" s="61" t="s">
        <v>139</v>
      </c>
      <c r="F233" s="62" t="s">
        <v>140</v>
      </c>
      <c r="G233" s="63" t="s">
        <v>156</v>
      </c>
      <c r="H233" s="64" t="s">
        <v>155</v>
      </c>
    </row>
    <row r="234" spans="1:8" ht="20.100000000000001" customHeight="1" x14ac:dyDescent="0.15">
      <c r="A234" s="65"/>
      <c r="B234" s="66"/>
      <c r="C234" s="96" t="str">
        <f>IF(ISERROR(VLOOKUP($A234,参加者名簿!$A:$D,2,FALSE))=TRUE,"",VLOOKUP($A234,参加者名簿!$A:$D,2,FALSE))</f>
        <v/>
      </c>
      <c r="D234" s="67"/>
      <c r="E234" s="65"/>
      <c r="F234" s="66"/>
      <c r="G234" s="96" t="str">
        <f>IF(ISERROR(VLOOKUP($E234,参加者名簿!$A:$D,2,FALSE))=TRUE,"",VLOOKUP($E234,参加者名簿!$A:$D,2,FALSE))</f>
        <v/>
      </c>
      <c r="H234" s="68"/>
    </row>
    <row r="235" spans="1:8" ht="20.100000000000001" customHeight="1" x14ac:dyDescent="0.15">
      <c r="A235" s="65"/>
      <c r="B235" s="66"/>
      <c r="C235" s="96" t="str">
        <f>IF(ISERROR(VLOOKUP($A235,参加者名簿!$A:$D,2,FALSE))=TRUE,"",VLOOKUP($A235,参加者名簿!$A:$D,2,FALSE))</f>
        <v/>
      </c>
      <c r="D235" s="67"/>
      <c r="E235" s="65"/>
      <c r="F235" s="66"/>
      <c r="G235" s="96" t="str">
        <f>IF(ISERROR(VLOOKUP($E235,参加者名簿!$A:$D,2,FALSE))=TRUE,"",VLOOKUP($E235,参加者名簿!$A:$D,2,FALSE))</f>
        <v/>
      </c>
      <c r="H235" s="68"/>
    </row>
    <row r="236" spans="1:8" ht="20.100000000000001" customHeight="1" x14ac:dyDescent="0.15">
      <c r="A236" s="65"/>
      <c r="B236" s="66"/>
      <c r="C236" s="96" t="str">
        <f>IF(ISERROR(VLOOKUP($A236,参加者名簿!$A:$D,2,FALSE))=TRUE,"",VLOOKUP($A236,参加者名簿!$A:$D,2,FALSE))</f>
        <v/>
      </c>
      <c r="D236" s="67"/>
      <c r="E236" s="65"/>
      <c r="F236" s="66"/>
      <c r="G236" s="96" t="str">
        <f>IF(ISERROR(VLOOKUP($E236,参加者名簿!$A:$D,2,FALSE))=TRUE,"",VLOOKUP($E236,参加者名簿!$A:$D,2,FALSE))</f>
        <v/>
      </c>
      <c r="H236" s="68"/>
    </row>
    <row r="237" spans="1:8" ht="20.100000000000001" customHeight="1" x14ac:dyDescent="0.15">
      <c r="A237" s="65"/>
      <c r="B237" s="66"/>
      <c r="C237" s="96" t="str">
        <f>IF(ISERROR(VLOOKUP($A237,参加者名簿!$A:$D,2,FALSE))=TRUE,"",VLOOKUP($A237,参加者名簿!$A:$D,2,FALSE))</f>
        <v/>
      </c>
      <c r="D237" s="67"/>
      <c r="E237" s="65"/>
      <c r="F237" s="69"/>
      <c r="G237" s="96" t="str">
        <f>IF(ISERROR(VLOOKUP($E237,参加者名簿!$A:$D,2,FALSE))=TRUE,"",VLOOKUP($E237,参加者名簿!$A:$D,2,FALSE))</f>
        <v/>
      </c>
      <c r="H237" s="68"/>
    </row>
    <row r="238" spans="1:8" ht="20.100000000000001" customHeight="1" x14ac:dyDescent="0.15">
      <c r="A238" s="65"/>
      <c r="B238" s="66"/>
      <c r="C238" s="96" t="str">
        <f>IF(ISERROR(VLOOKUP($A238,参加者名簿!$A:$D,2,FALSE))=TRUE,"",VLOOKUP($A238,参加者名簿!$A:$D,2,FALSE))</f>
        <v/>
      </c>
      <c r="D238" s="67"/>
      <c r="E238" s="65"/>
      <c r="F238" s="69"/>
      <c r="G238" s="96" t="str">
        <f>IF(ISERROR(VLOOKUP($E238,参加者名簿!$A:$D,2,FALSE))=TRUE,"",VLOOKUP($E238,参加者名簿!$A:$D,2,FALSE))</f>
        <v/>
      </c>
      <c r="H238" s="68"/>
    </row>
    <row r="239" spans="1:8" ht="20.100000000000001" customHeight="1" x14ac:dyDescent="0.15">
      <c r="A239" s="65"/>
      <c r="B239" s="66"/>
      <c r="C239" s="96" t="str">
        <f>IF(ISERROR(VLOOKUP($A239,参加者名簿!$A:$D,2,FALSE))=TRUE,"",VLOOKUP($A239,参加者名簿!$A:$D,2,FALSE))</f>
        <v/>
      </c>
      <c r="D239" s="67"/>
      <c r="E239" s="65"/>
      <c r="F239" s="69"/>
      <c r="G239" s="96" t="str">
        <f>IF(ISERROR(VLOOKUP($E239,参加者名簿!$A:$D,2,FALSE))=TRUE,"",VLOOKUP($E239,参加者名簿!$A:$D,2,FALSE))</f>
        <v/>
      </c>
      <c r="H239" s="68"/>
    </row>
    <row r="240" spans="1:8" ht="20.100000000000001" customHeight="1" x14ac:dyDescent="0.15">
      <c r="A240" s="65"/>
      <c r="B240" s="69"/>
      <c r="C240" s="96" t="str">
        <f>IF(ISERROR(VLOOKUP($A240,参加者名簿!$A:$D,2,FALSE))=TRUE,"",VLOOKUP($A240,参加者名簿!$A:$D,2,FALSE))</f>
        <v/>
      </c>
      <c r="D240" s="67"/>
      <c r="E240" s="65"/>
      <c r="F240" s="69"/>
      <c r="G240" s="96" t="str">
        <f>IF(ISERROR(VLOOKUP($E240,参加者名簿!$A:$D,2,FALSE))=TRUE,"",VLOOKUP($E240,参加者名簿!$A:$D,2,FALSE))</f>
        <v/>
      </c>
      <c r="H240" s="68"/>
    </row>
    <row r="241" spans="1:8" ht="20.100000000000001" customHeight="1" x14ac:dyDescent="0.15">
      <c r="A241" s="65"/>
      <c r="B241" s="69"/>
      <c r="C241" s="96" t="str">
        <f>IF(ISERROR(VLOOKUP($A241,参加者名簿!$A:$D,2,FALSE))=TRUE,"",VLOOKUP($A241,参加者名簿!$A:$D,2,FALSE))</f>
        <v/>
      </c>
      <c r="D241" s="67"/>
      <c r="E241" s="65"/>
      <c r="F241" s="69"/>
      <c r="G241" s="96" t="str">
        <f>IF(ISERROR(VLOOKUP($E241,参加者名簿!$A:$D,2,FALSE))=TRUE,"",VLOOKUP($E241,参加者名簿!$A:$D,2,FALSE))</f>
        <v/>
      </c>
      <c r="H241" s="68"/>
    </row>
    <row r="242" spans="1:8" ht="20.100000000000001" customHeight="1" x14ac:dyDescent="0.15">
      <c r="A242" s="65"/>
      <c r="B242" s="69"/>
      <c r="C242" s="96" t="str">
        <f>IF(ISERROR(VLOOKUP($A242,参加者名簿!$A:$D,2,FALSE))=TRUE,"",VLOOKUP($A242,参加者名簿!$A:$D,2,FALSE))</f>
        <v/>
      </c>
      <c r="D242" s="67"/>
      <c r="E242" s="65"/>
      <c r="F242" s="69"/>
      <c r="G242" s="96" t="str">
        <f>IF(ISERROR(VLOOKUP($E242,参加者名簿!$A:$D,2,FALSE))=TRUE,"",VLOOKUP($E242,参加者名簿!$A:$D,2,FALSE))</f>
        <v/>
      </c>
      <c r="H242" s="68"/>
    </row>
    <row r="243" spans="1:8" ht="20.100000000000001" customHeight="1" x14ac:dyDescent="0.15">
      <c r="A243" s="65"/>
      <c r="B243" s="69"/>
      <c r="C243" s="96" t="str">
        <f>IF(ISERROR(VLOOKUP($A243,参加者名簿!$A:$D,2,FALSE))=TRUE,"",VLOOKUP($A243,参加者名簿!$A:$D,2,FALSE))</f>
        <v/>
      </c>
      <c r="D243" s="67"/>
      <c r="E243" s="65"/>
      <c r="F243" s="69"/>
      <c r="G243" s="96" t="str">
        <f>IF(ISERROR(VLOOKUP($E243,参加者名簿!$A:$D,2,FALSE))=TRUE,"",VLOOKUP($E243,参加者名簿!$A:$D,2,FALSE))</f>
        <v/>
      </c>
      <c r="H243" s="68"/>
    </row>
    <row r="244" spans="1:8" ht="20.100000000000001" customHeight="1" x14ac:dyDescent="0.15">
      <c r="A244" s="65"/>
      <c r="B244" s="69"/>
      <c r="C244" s="96" t="str">
        <f>IF(ISERROR(VLOOKUP($A244,参加者名簿!$A:$D,2,FALSE))=TRUE,"",VLOOKUP($A244,参加者名簿!$A:$D,2,FALSE))</f>
        <v/>
      </c>
      <c r="D244" s="67"/>
      <c r="E244" s="65"/>
      <c r="F244" s="69"/>
      <c r="G244" s="96" t="str">
        <f>IF(ISERROR(VLOOKUP($E244,参加者名簿!$A:$D,2,FALSE))=TRUE,"",VLOOKUP($E244,参加者名簿!$A:$D,2,FALSE))</f>
        <v/>
      </c>
      <c r="H244" s="68"/>
    </row>
    <row r="245" spans="1:8" ht="20.100000000000001" customHeight="1" x14ac:dyDescent="0.15">
      <c r="A245" s="65"/>
      <c r="B245" s="69"/>
      <c r="C245" s="96" t="str">
        <f>IF(ISERROR(VLOOKUP($A245,参加者名簿!$A:$D,2,FALSE))=TRUE,"",VLOOKUP($A245,参加者名簿!$A:$D,2,FALSE))</f>
        <v/>
      </c>
      <c r="D245" s="67"/>
      <c r="E245" s="65"/>
      <c r="F245" s="69"/>
      <c r="G245" s="96" t="str">
        <f>IF(ISERROR(VLOOKUP($E245,参加者名簿!$A:$D,2,FALSE))=TRUE,"",VLOOKUP($E245,参加者名簿!$A:$D,2,FALSE))</f>
        <v/>
      </c>
      <c r="H245" s="68"/>
    </row>
    <row r="246" spans="1:8" ht="20.100000000000001" customHeight="1" x14ac:dyDescent="0.15">
      <c r="A246" s="65"/>
      <c r="B246" s="69"/>
      <c r="C246" s="96" t="str">
        <f>IF(ISERROR(VLOOKUP($A246,参加者名簿!$A:$D,2,FALSE))=TRUE,"",VLOOKUP($A246,参加者名簿!$A:$D,2,FALSE))</f>
        <v/>
      </c>
      <c r="D246" s="67"/>
      <c r="E246" s="65"/>
      <c r="F246" s="69"/>
      <c r="G246" s="96" t="str">
        <f>IF(ISERROR(VLOOKUP($E246,参加者名簿!$A:$D,2,FALSE))=TRUE,"",VLOOKUP($E246,参加者名簿!$A:$D,2,FALSE))</f>
        <v/>
      </c>
      <c r="H246" s="68"/>
    </row>
    <row r="247" spans="1:8" ht="20.100000000000001" customHeight="1" x14ac:dyDescent="0.15">
      <c r="A247" s="65"/>
      <c r="B247" s="69"/>
      <c r="C247" s="96" t="str">
        <f>IF(ISERROR(VLOOKUP($A247,参加者名簿!$A:$D,2,FALSE))=TRUE,"",VLOOKUP($A247,参加者名簿!$A:$D,2,FALSE))</f>
        <v/>
      </c>
      <c r="D247" s="67"/>
      <c r="E247" s="65"/>
      <c r="F247" s="69"/>
      <c r="G247" s="96" t="str">
        <f>IF(ISERROR(VLOOKUP($E247,参加者名簿!$A:$D,2,FALSE))=TRUE,"",VLOOKUP($E247,参加者名簿!$A:$D,2,FALSE))</f>
        <v/>
      </c>
      <c r="H247" s="68"/>
    </row>
    <row r="248" spans="1:8" ht="20.100000000000001" customHeight="1" x14ac:dyDescent="0.15">
      <c r="A248" s="65"/>
      <c r="B248" s="69"/>
      <c r="C248" s="96" t="str">
        <f>IF(ISERROR(VLOOKUP($A248,参加者名簿!$A:$D,2,FALSE))=TRUE,"",VLOOKUP($A248,参加者名簿!$A:$D,2,FALSE))</f>
        <v/>
      </c>
      <c r="D248" s="67"/>
      <c r="E248" s="65"/>
      <c r="F248" s="69"/>
      <c r="G248" s="96" t="str">
        <f>IF(ISERROR(VLOOKUP($E248,参加者名簿!$A:$D,2,FALSE))=TRUE,"",VLOOKUP($E248,参加者名簿!$A:$D,2,FALSE))</f>
        <v/>
      </c>
      <c r="H248" s="68"/>
    </row>
    <row r="249" spans="1:8" ht="20.100000000000001" customHeight="1" x14ac:dyDescent="0.15">
      <c r="A249" s="65"/>
      <c r="B249" s="69"/>
      <c r="C249" s="96" t="str">
        <f>IF(ISERROR(VLOOKUP($A249,参加者名簿!$A:$D,2,FALSE))=TRUE,"",VLOOKUP($A249,参加者名簿!$A:$D,2,FALSE))</f>
        <v/>
      </c>
      <c r="D249" s="67"/>
      <c r="E249" s="65"/>
      <c r="F249" s="69"/>
      <c r="G249" s="96" t="str">
        <f>IF(ISERROR(VLOOKUP($E249,参加者名簿!$A:$D,2,FALSE))=TRUE,"",VLOOKUP($E249,参加者名簿!$A:$D,2,FALSE))</f>
        <v/>
      </c>
      <c r="H249" s="68"/>
    </row>
    <row r="250" spans="1:8" ht="20.100000000000001" customHeight="1" x14ac:dyDescent="0.15">
      <c r="A250" s="65"/>
      <c r="B250" s="69"/>
      <c r="C250" s="96" t="str">
        <f>IF(ISERROR(VLOOKUP($A250,参加者名簿!$A:$D,2,FALSE))=TRUE,"",VLOOKUP($A250,参加者名簿!$A:$D,2,FALSE))</f>
        <v/>
      </c>
      <c r="D250" s="67"/>
      <c r="E250" s="65"/>
      <c r="F250" s="69"/>
      <c r="G250" s="96" t="str">
        <f>IF(ISERROR(VLOOKUP($E250,参加者名簿!$A:$D,2,FALSE))=TRUE,"",VLOOKUP($E250,参加者名簿!$A:$D,2,FALSE))</f>
        <v/>
      </c>
      <c r="H250" s="68"/>
    </row>
    <row r="251" spans="1:8" ht="20.100000000000001" customHeight="1" x14ac:dyDescent="0.15">
      <c r="A251" s="65"/>
      <c r="B251" s="69"/>
      <c r="C251" s="96" t="str">
        <f>IF(ISERROR(VLOOKUP($A251,参加者名簿!$A:$D,2,FALSE))=TRUE,"",VLOOKUP($A251,参加者名簿!$A:$D,2,FALSE))</f>
        <v/>
      </c>
      <c r="D251" s="67"/>
      <c r="E251" s="65"/>
      <c r="F251" s="69"/>
      <c r="G251" s="96" t="str">
        <f>IF(ISERROR(VLOOKUP($E251,参加者名簿!$A:$D,2,FALSE))=TRUE,"",VLOOKUP($E251,参加者名簿!$A:$D,2,FALSE))</f>
        <v/>
      </c>
      <c r="H251" s="68"/>
    </row>
    <row r="252" spans="1:8" ht="20.100000000000001" customHeight="1" x14ac:dyDescent="0.15">
      <c r="A252" s="65"/>
      <c r="B252" s="69"/>
      <c r="C252" s="96" t="str">
        <f>IF(ISERROR(VLOOKUP($A252,参加者名簿!$A:$D,2,FALSE))=TRUE,"",VLOOKUP($A252,参加者名簿!$A:$D,2,FALSE))</f>
        <v/>
      </c>
      <c r="D252" s="67"/>
      <c r="E252" s="65"/>
      <c r="F252" s="69"/>
      <c r="G252" s="96" t="str">
        <f>IF(ISERROR(VLOOKUP($E252,参加者名簿!$A:$D,2,FALSE))=TRUE,"",VLOOKUP($E252,参加者名簿!$A:$D,2,FALSE))</f>
        <v/>
      </c>
      <c r="H252" s="68"/>
    </row>
    <row r="253" spans="1:8" ht="20.100000000000001" customHeight="1" thickBot="1" x14ac:dyDescent="0.2">
      <c r="A253" s="70"/>
      <c r="B253" s="71"/>
      <c r="C253" s="97" t="str">
        <f>IF(ISERROR(VLOOKUP($A253,参加者名簿!$A:$D,2,FALSE))=TRUE,"",VLOOKUP($A253,参加者名簿!$A:$D,2,FALSE))</f>
        <v/>
      </c>
      <c r="D253" s="72"/>
      <c r="E253" s="70"/>
      <c r="F253" s="71"/>
      <c r="G253" s="97" t="str">
        <f>IF(ISERROR(VLOOKUP($E253,参加者名簿!$A:$D,2,FALSE))=TRUE,"",VLOOKUP($E253,参加者名簿!$A:$D,2,FALSE))</f>
        <v/>
      </c>
      <c r="H253" s="73"/>
    </row>
    <row r="254" spans="1:8" ht="20.100000000000001" customHeight="1" thickBot="1" x14ac:dyDescent="0.2">
      <c r="A254" s="74" t="s">
        <v>158</v>
      </c>
      <c r="B254" s="75">
        <f>COUNTIFS(C234:C253,"農業者",D234:D253,"○")+COUNTIFS(G234:G253,"農業者",H234:H253,"○")</f>
        <v>0</v>
      </c>
      <c r="C254" s="202" t="s">
        <v>159</v>
      </c>
      <c r="D254" s="203"/>
      <c r="E254" s="75">
        <f>COUNTIFS(C234:C253,"農業者以外",D234:D253,"○")+COUNTIFS(G234:G253,"農業者以外",H234:H253,"○")</f>
        <v>0</v>
      </c>
      <c r="F254" s="76" t="s">
        <v>160</v>
      </c>
      <c r="G254" s="204">
        <f>SUMIF(D234:D253,"○",B234:B253)+SUMIF(H234:H253,"○",F234:F253)</f>
        <v>0</v>
      </c>
      <c r="H254" s="205"/>
    </row>
    <row r="255" spans="1:8" ht="20.100000000000001" customHeight="1" x14ac:dyDescent="0.15">
      <c r="A255" s="77" t="s">
        <v>141</v>
      </c>
      <c r="B255" s="78"/>
      <c r="C255" s="78"/>
      <c r="D255" s="78"/>
      <c r="E255" s="78"/>
      <c r="F255" s="78"/>
      <c r="G255" s="78"/>
      <c r="H255" s="79"/>
    </row>
    <row r="256" spans="1:8" ht="20.100000000000001" customHeight="1" x14ac:dyDescent="0.15">
      <c r="A256" s="80"/>
      <c r="B256" s="81"/>
      <c r="C256" s="81"/>
      <c r="D256" s="81"/>
      <c r="E256" s="81"/>
      <c r="F256" s="81"/>
      <c r="G256" s="81"/>
      <c r="H256" s="82"/>
    </row>
    <row r="257" spans="1:8" ht="20.100000000000001" customHeight="1" x14ac:dyDescent="0.15">
      <c r="A257" s="80"/>
      <c r="B257" s="81"/>
      <c r="C257" s="81"/>
      <c r="D257" s="81"/>
      <c r="E257" s="81"/>
      <c r="F257" s="81"/>
      <c r="G257" s="81"/>
      <c r="H257" s="82"/>
    </row>
    <row r="258" spans="1:8" ht="20.100000000000001" customHeight="1" x14ac:dyDescent="0.15">
      <c r="A258" s="80"/>
      <c r="B258" s="81"/>
      <c r="C258" s="81"/>
      <c r="D258" s="81"/>
      <c r="E258" s="81"/>
      <c r="F258" s="81"/>
      <c r="G258" s="81"/>
      <c r="H258" s="82"/>
    </row>
    <row r="259" spans="1:8" ht="20.100000000000001" customHeight="1" x14ac:dyDescent="0.15">
      <c r="A259" s="80"/>
      <c r="B259" s="81"/>
      <c r="C259" s="81"/>
      <c r="D259" s="81"/>
      <c r="E259" s="81"/>
      <c r="F259" s="81"/>
      <c r="G259" s="81"/>
      <c r="H259" s="82"/>
    </row>
    <row r="260" spans="1:8" ht="20.100000000000001" customHeight="1" x14ac:dyDescent="0.15">
      <c r="A260" s="80"/>
      <c r="B260" s="81"/>
      <c r="C260" s="81"/>
      <c r="D260" s="81"/>
      <c r="E260" s="81"/>
      <c r="F260" s="81"/>
      <c r="G260" s="81"/>
      <c r="H260" s="82"/>
    </row>
    <row r="261" spans="1:8" ht="20.100000000000001" customHeight="1" x14ac:dyDescent="0.15">
      <c r="A261" s="80"/>
      <c r="B261" s="81"/>
      <c r="C261" s="81"/>
      <c r="D261" s="81"/>
      <c r="E261" s="81"/>
      <c r="F261" s="81"/>
      <c r="G261" s="81"/>
      <c r="H261" s="82"/>
    </row>
    <row r="262" spans="1:8" ht="20.100000000000001" customHeight="1" x14ac:dyDescent="0.15">
      <c r="A262" s="80"/>
      <c r="B262" s="81"/>
      <c r="C262" s="81"/>
      <c r="D262" s="81"/>
      <c r="E262" s="81"/>
      <c r="F262" s="81"/>
      <c r="G262" s="81"/>
      <c r="H262" s="82"/>
    </row>
    <row r="263" spans="1:8" ht="20.100000000000001" customHeight="1" thickBot="1" x14ac:dyDescent="0.2">
      <c r="A263" s="83"/>
      <c r="B263" s="84"/>
      <c r="C263" s="84"/>
      <c r="D263" s="84"/>
      <c r="E263" s="84"/>
      <c r="F263" s="84"/>
      <c r="G263" s="84"/>
      <c r="H263" s="85"/>
    </row>
    <row r="264" spans="1:8" ht="20.100000000000001" customHeight="1" thickBot="1" x14ac:dyDescent="0.2">
      <c r="A264" s="86" t="s">
        <v>142</v>
      </c>
      <c r="B264" s="87" t="s">
        <v>143</v>
      </c>
      <c r="C264" s="87" t="s">
        <v>157</v>
      </c>
      <c r="D264" s="88"/>
    </row>
    <row r="265" spans="1:8" ht="20.100000000000001" customHeight="1" thickBot="1" x14ac:dyDescent="0.25">
      <c r="A265" s="228" t="str">
        <f>A221</f>
        <v>平成○○年度　多面的機能支払交付金に係る作業日報</v>
      </c>
      <c r="B265" s="228"/>
      <c r="C265" s="228"/>
      <c r="D265" s="228"/>
      <c r="E265" s="228"/>
      <c r="F265" s="228"/>
      <c r="G265" s="46" t="s">
        <v>178</v>
      </c>
      <c r="H265" s="47">
        <f>H221+1</f>
        <v>7</v>
      </c>
    </row>
    <row r="266" spans="1:8" ht="20.100000000000001" customHeight="1" thickBot="1" x14ac:dyDescent="0.2">
      <c r="A266" s="48" t="s">
        <v>133</v>
      </c>
      <c r="B266" s="229" t="str">
        <f>IF(B222="","",B222)</f>
        <v>○○</v>
      </c>
      <c r="C266" s="229"/>
      <c r="D266" s="229"/>
      <c r="E266" s="49" t="s">
        <v>199</v>
      </c>
      <c r="F266" s="229"/>
      <c r="G266" s="223"/>
      <c r="H266" s="230"/>
    </row>
    <row r="267" spans="1:8" ht="20.100000000000001" customHeight="1" x14ac:dyDescent="0.15">
      <c r="A267" s="206" t="s">
        <v>132</v>
      </c>
      <c r="B267" s="90"/>
      <c r="C267" s="231" t="s">
        <v>134</v>
      </c>
      <c r="D267" s="231"/>
      <c r="E267" s="51"/>
      <c r="F267" s="93" t="str">
        <f>IF((E267-B267)*24=0,"",(E267-B267)*24)</f>
        <v/>
      </c>
      <c r="G267" s="232" t="s">
        <v>135</v>
      </c>
      <c r="H267" s="233"/>
    </row>
    <row r="268" spans="1:8" ht="20.100000000000001" customHeight="1" thickBot="1" x14ac:dyDescent="0.2">
      <c r="A268" s="208"/>
      <c r="B268" s="91"/>
      <c r="C268" s="234" t="s">
        <v>134</v>
      </c>
      <c r="D268" s="234"/>
      <c r="E268" s="53"/>
      <c r="F268" s="94" t="str">
        <f>IF((E268-B268)*24=0,"",(E268-B268)*24)</f>
        <v/>
      </c>
      <c r="G268" s="235" t="s">
        <v>135</v>
      </c>
      <c r="H268" s="236"/>
    </row>
    <row r="269" spans="1:8" ht="20.100000000000001" customHeight="1" thickBot="1" x14ac:dyDescent="0.2">
      <c r="A269" s="54" t="s">
        <v>144</v>
      </c>
      <c r="B269" s="55"/>
      <c r="C269" s="218"/>
      <c r="D269" s="219"/>
      <c r="E269" s="55"/>
      <c r="F269" s="56"/>
      <c r="G269" s="220"/>
      <c r="H269" s="221"/>
    </row>
    <row r="270" spans="1:8" ht="20.100000000000001" customHeight="1" thickBot="1" x14ac:dyDescent="0.2">
      <c r="A270" s="206" t="s">
        <v>145</v>
      </c>
      <c r="B270" s="55"/>
      <c r="C270" s="218"/>
      <c r="D270" s="219"/>
      <c r="E270" s="55"/>
      <c r="F270" s="56"/>
      <c r="G270" s="218"/>
      <c r="H270" s="222"/>
    </row>
    <row r="271" spans="1:8" ht="20.100000000000001" customHeight="1" thickBot="1" x14ac:dyDescent="0.2">
      <c r="A271" s="208"/>
      <c r="B271" s="55"/>
      <c r="C271" s="218"/>
      <c r="D271" s="219"/>
      <c r="E271" s="57"/>
      <c r="F271" s="58"/>
      <c r="G271" s="220"/>
      <c r="H271" s="221"/>
    </row>
    <row r="272" spans="1:8" ht="20.100000000000001" customHeight="1" thickBot="1" x14ac:dyDescent="0.2">
      <c r="A272" s="54" t="s">
        <v>136</v>
      </c>
      <c r="B272" s="223"/>
      <c r="C272" s="224"/>
      <c r="D272" s="225"/>
      <c r="E272" s="59"/>
      <c r="F272" s="60"/>
      <c r="G272" s="226"/>
      <c r="H272" s="227"/>
    </row>
    <row r="273" spans="1:8" ht="20.100000000000001" customHeight="1" x14ac:dyDescent="0.15">
      <c r="A273" s="206" t="s">
        <v>58</v>
      </c>
      <c r="B273" s="209"/>
      <c r="C273" s="209"/>
      <c r="D273" s="209"/>
      <c r="E273" s="206" t="s">
        <v>59</v>
      </c>
      <c r="F273" s="209"/>
      <c r="G273" s="209"/>
      <c r="H273" s="210"/>
    </row>
    <row r="274" spans="1:8" ht="20.100000000000001" customHeight="1" x14ac:dyDescent="0.15">
      <c r="A274" s="207"/>
      <c r="B274" s="211"/>
      <c r="C274" s="211"/>
      <c r="D274" s="211"/>
      <c r="E274" s="207"/>
      <c r="F274" s="211"/>
      <c r="G274" s="211"/>
      <c r="H274" s="212"/>
    </row>
    <row r="275" spans="1:8" ht="20.100000000000001" customHeight="1" thickBot="1" x14ac:dyDescent="0.2">
      <c r="A275" s="208"/>
      <c r="B275" s="211"/>
      <c r="C275" s="211"/>
      <c r="D275" s="211"/>
      <c r="E275" s="208"/>
      <c r="F275" s="213"/>
      <c r="G275" s="213"/>
      <c r="H275" s="214"/>
    </row>
    <row r="276" spans="1:8" ht="20.100000000000001" customHeight="1" x14ac:dyDescent="0.15">
      <c r="A276" s="215" t="s">
        <v>138</v>
      </c>
      <c r="B276" s="216"/>
      <c r="C276" s="216"/>
      <c r="D276" s="216"/>
      <c r="E276" s="216"/>
      <c r="F276" s="216"/>
      <c r="G276" s="216"/>
      <c r="H276" s="217"/>
    </row>
    <row r="277" spans="1:8" ht="20.100000000000001" customHeight="1" x14ac:dyDescent="0.15">
      <c r="A277" s="61" t="s">
        <v>139</v>
      </c>
      <c r="B277" s="62" t="s">
        <v>140</v>
      </c>
      <c r="C277" s="63" t="s">
        <v>156</v>
      </c>
      <c r="D277" s="64" t="s">
        <v>155</v>
      </c>
      <c r="E277" s="61" t="s">
        <v>139</v>
      </c>
      <c r="F277" s="62" t="s">
        <v>140</v>
      </c>
      <c r="G277" s="63" t="s">
        <v>156</v>
      </c>
      <c r="H277" s="64" t="s">
        <v>155</v>
      </c>
    </row>
    <row r="278" spans="1:8" ht="20.100000000000001" customHeight="1" x14ac:dyDescent="0.15">
      <c r="A278" s="65"/>
      <c r="B278" s="66"/>
      <c r="C278" s="96" t="str">
        <f>IF(ISERROR(VLOOKUP($A278,参加者名簿!$A:$D,2,FALSE))=TRUE,"",VLOOKUP($A278,参加者名簿!$A:$D,2,FALSE))</f>
        <v/>
      </c>
      <c r="D278" s="67"/>
      <c r="E278" s="65"/>
      <c r="F278" s="66"/>
      <c r="G278" s="96" t="str">
        <f>IF(ISERROR(VLOOKUP($E278,参加者名簿!$A:$D,2,FALSE))=TRUE,"",VLOOKUP($E278,参加者名簿!$A:$D,2,FALSE))</f>
        <v/>
      </c>
      <c r="H278" s="68"/>
    </row>
    <row r="279" spans="1:8" ht="20.100000000000001" customHeight="1" x14ac:dyDescent="0.15">
      <c r="A279" s="65"/>
      <c r="B279" s="66"/>
      <c r="C279" s="96" t="str">
        <f>IF(ISERROR(VLOOKUP($A279,参加者名簿!$A:$D,2,FALSE))=TRUE,"",VLOOKUP($A279,参加者名簿!$A:$D,2,FALSE))</f>
        <v/>
      </c>
      <c r="D279" s="67"/>
      <c r="E279" s="65"/>
      <c r="F279" s="66"/>
      <c r="G279" s="96" t="str">
        <f>IF(ISERROR(VLOOKUP($E279,参加者名簿!$A:$D,2,FALSE))=TRUE,"",VLOOKUP($E279,参加者名簿!$A:$D,2,FALSE))</f>
        <v/>
      </c>
      <c r="H279" s="68"/>
    </row>
    <row r="280" spans="1:8" ht="20.100000000000001" customHeight="1" x14ac:dyDescent="0.15">
      <c r="A280" s="65"/>
      <c r="B280" s="66"/>
      <c r="C280" s="96" t="str">
        <f>IF(ISERROR(VLOOKUP($A280,参加者名簿!$A:$D,2,FALSE))=TRUE,"",VLOOKUP($A280,参加者名簿!$A:$D,2,FALSE))</f>
        <v/>
      </c>
      <c r="D280" s="67"/>
      <c r="E280" s="65"/>
      <c r="F280" s="66"/>
      <c r="G280" s="96" t="str">
        <f>IF(ISERROR(VLOOKUP($E280,参加者名簿!$A:$D,2,FALSE))=TRUE,"",VLOOKUP($E280,参加者名簿!$A:$D,2,FALSE))</f>
        <v/>
      </c>
      <c r="H280" s="68"/>
    </row>
    <row r="281" spans="1:8" ht="20.100000000000001" customHeight="1" x14ac:dyDescent="0.15">
      <c r="A281" s="65"/>
      <c r="B281" s="66"/>
      <c r="C281" s="96" t="str">
        <f>IF(ISERROR(VLOOKUP($A281,参加者名簿!$A:$D,2,FALSE))=TRUE,"",VLOOKUP($A281,参加者名簿!$A:$D,2,FALSE))</f>
        <v/>
      </c>
      <c r="D281" s="67"/>
      <c r="E281" s="65"/>
      <c r="F281" s="69"/>
      <c r="G281" s="96" t="str">
        <f>IF(ISERROR(VLOOKUP($E281,参加者名簿!$A:$D,2,FALSE))=TRUE,"",VLOOKUP($E281,参加者名簿!$A:$D,2,FALSE))</f>
        <v/>
      </c>
      <c r="H281" s="68"/>
    </row>
    <row r="282" spans="1:8" ht="20.100000000000001" customHeight="1" x14ac:dyDescent="0.15">
      <c r="A282" s="65"/>
      <c r="B282" s="66"/>
      <c r="C282" s="96" t="str">
        <f>IF(ISERROR(VLOOKUP($A282,参加者名簿!$A:$D,2,FALSE))=TRUE,"",VLOOKUP($A282,参加者名簿!$A:$D,2,FALSE))</f>
        <v/>
      </c>
      <c r="D282" s="67"/>
      <c r="E282" s="65"/>
      <c r="F282" s="69"/>
      <c r="G282" s="96" t="str">
        <f>IF(ISERROR(VLOOKUP($E282,参加者名簿!$A:$D,2,FALSE))=TRUE,"",VLOOKUP($E282,参加者名簿!$A:$D,2,FALSE))</f>
        <v/>
      </c>
      <c r="H282" s="68"/>
    </row>
    <row r="283" spans="1:8" ht="20.100000000000001" customHeight="1" x14ac:dyDescent="0.15">
      <c r="A283" s="65"/>
      <c r="B283" s="66"/>
      <c r="C283" s="96" t="str">
        <f>IF(ISERROR(VLOOKUP($A283,参加者名簿!$A:$D,2,FALSE))=TRUE,"",VLOOKUP($A283,参加者名簿!$A:$D,2,FALSE))</f>
        <v/>
      </c>
      <c r="D283" s="67"/>
      <c r="E283" s="65"/>
      <c r="F283" s="69"/>
      <c r="G283" s="96" t="str">
        <f>IF(ISERROR(VLOOKUP($E283,参加者名簿!$A:$D,2,FALSE))=TRUE,"",VLOOKUP($E283,参加者名簿!$A:$D,2,FALSE))</f>
        <v/>
      </c>
      <c r="H283" s="68"/>
    </row>
    <row r="284" spans="1:8" ht="20.100000000000001" customHeight="1" x14ac:dyDescent="0.15">
      <c r="A284" s="65"/>
      <c r="B284" s="69"/>
      <c r="C284" s="96" t="str">
        <f>IF(ISERROR(VLOOKUP($A284,参加者名簿!$A:$D,2,FALSE))=TRUE,"",VLOOKUP($A284,参加者名簿!$A:$D,2,FALSE))</f>
        <v/>
      </c>
      <c r="D284" s="67"/>
      <c r="E284" s="65"/>
      <c r="F284" s="69"/>
      <c r="G284" s="96" t="str">
        <f>IF(ISERROR(VLOOKUP($E284,参加者名簿!$A:$D,2,FALSE))=TRUE,"",VLOOKUP($E284,参加者名簿!$A:$D,2,FALSE))</f>
        <v/>
      </c>
      <c r="H284" s="68"/>
    </row>
    <row r="285" spans="1:8" ht="20.100000000000001" customHeight="1" x14ac:dyDescent="0.15">
      <c r="A285" s="65"/>
      <c r="B285" s="69"/>
      <c r="C285" s="96" t="str">
        <f>IF(ISERROR(VLOOKUP($A285,参加者名簿!$A:$D,2,FALSE))=TRUE,"",VLOOKUP($A285,参加者名簿!$A:$D,2,FALSE))</f>
        <v/>
      </c>
      <c r="D285" s="67"/>
      <c r="E285" s="65"/>
      <c r="F285" s="69"/>
      <c r="G285" s="96" t="str">
        <f>IF(ISERROR(VLOOKUP($E285,参加者名簿!$A:$D,2,FALSE))=TRUE,"",VLOOKUP($E285,参加者名簿!$A:$D,2,FALSE))</f>
        <v/>
      </c>
      <c r="H285" s="68"/>
    </row>
    <row r="286" spans="1:8" ht="20.100000000000001" customHeight="1" x14ac:dyDescent="0.15">
      <c r="A286" s="65"/>
      <c r="B286" s="69"/>
      <c r="C286" s="96" t="str">
        <f>IF(ISERROR(VLOOKUP($A286,参加者名簿!$A:$D,2,FALSE))=TRUE,"",VLOOKUP($A286,参加者名簿!$A:$D,2,FALSE))</f>
        <v/>
      </c>
      <c r="D286" s="67"/>
      <c r="E286" s="65"/>
      <c r="F286" s="69"/>
      <c r="G286" s="96" t="str">
        <f>IF(ISERROR(VLOOKUP($E286,参加者名簿!$A:$D,2,FALSE))=TRUE,"",VLOOKUP($E286,参加者名簿!$A:$D,2,FALSE))</f>
        <v/>
      </c>
      <c r="H286" s="68"/>
    </row>
    <row r="287" spans="1:8" ht="20.100000000000001" customHeight="1" x14ac:dyDescent="0.15">
      <c r="A287" s="65"/>
      <c r="B287" s="69"/>
      <c r="C287" s="96" t="str">
        <f>IF(ISERROR(VLOOKUP($A287,参加者名簿!$A:$D,2,FALSE))=TRUE,"",VLOOKUP($A287,参加者名簿!$A:$D,2,FALSE))</f>
        <v/>
      </c>
      <c r="D287" s="67"/>
      <c r="E287" s="65"/>
      <c r="F287" s="69"/>
      <c r="G287" s="96" t="str">
        <f>IF(ISERROR(VLOOKUP($E287,参加者名簿!$A:$D,2,FALSE))=TRUE,"",VLOOKUP($E287,参加者名簿!$A:$D,2,FALSE))</f>
        <v/>
      </c>
      <c r="H287" s="68"/>
    </row>
    <row r="288" spans="1:8" ht="20.100000000000001" customHeight="1" x14ac:dyDescent="0.15">
      <c r="A288" s="65"/>
      <c r="B288" s="69"/>
      <c r="C288" s="96" t="str">
        <f>IF(ISERROR(VLOOKUP($A288,参加者名簿!$A:$D,2,FALSE))=TRUE,"",VLOOKUP($A288,参加者名簿!$A:$D,2,FALSE))</f>
        <v/>
      </c>
      <c r="D288" s="67"/>
      <c r="E288" s="65"/>
      <c r="F288" s="69"/>
      <c r="G288" s="96" t="str">
        <f>IF(ISERROR(VLOOKUP($E288,参加者名簿!$A:$D,2,FALSE))=TRUE,"",VLOOKUP($E288,参加者名簿!$A:$D,2,FALSE))</f>
        <v/>
      </c>
      <c r="H288" s="68"/>
    </row>
    <row r="289" spans="1:8" ht="20.100000000000001" customHeight="1" x14ac:dyDescent="0.15">
      <c r="A289" s="65"/>
      <c r="B289" s="69"/>
      <c r="C289" s="96" t="str">
        <f>IF(ISERROR(VLOOKUP($A289,参加者名簿!$A:$D,2,FALSE))=TRUE,"",VLOOKUP($A289,参加者名簿!$A:$D,2,FALSE))</f>
        <v/>
      </c>
      <c r="D289" s="67"/>
      <c r="E289" s="65"/>
      <c r="F289" s="69"/>
      <c r="G289" s="96" t="str">
        <f>IF(ISERROR(VLOOKUP($E289,参加者名簿!$A:$D,2,FALSE))=TRUE,"",VLOOKUP($E289,参加者名簿!$A:$D,2,FALSE))</f>
        <v/>
      </c>
      <c r="H289" s="68"/>
    </row>
    <row r="290" spans="1:8" ht="20.100000000000001" customHeight="1" x14ac:dyDescent="0.15">
      <c r="A290" s="65"/>
      <c r="B290" s="69"/>
      <c r="C290" s="96" t="str">
        <f>IF(ISERROR(VLOOKUP($A290,参加者名簿!$A:$D,2,FALSE))=TRUE,"",VLOOKUP($A290,参加者名簿!$A:$D,2,FALSE))</f>
        <v/>
      </c>
      <c r="D290" s="67"/>
      <c r="E290" s="65"/>
      <c r="F290" s="69"/>
      <c r="G290" s="96" t="str">
        <f>IF(ISERROR(VLOOKUP($E290,参加者名簿!$A:$D,2,FALSE))=TRUE,"",VLOOKUP($E290,参加者名簿!$A:$D,2,FALSE))</f>
        <v/>
      </c>
      <c r="H290" s="68"/>
    </row>
    <row r="291" spans="1:8" ht="20.100000000000001" customHeight="1" x14ac:dyDescent="0.15">
      <c r="A291" s="65"/>
      <c r="B291" s="69"/>
      <c r="C291" s="96" t="str">
        <f>IF(ISERROR(VLOOKUP($A291,参加者名簿!$A:$D,2,FALSE))=TRUE,"",VLOOKUP($A291,参加者名簿!$A:$D,2,FALSE))</f>
        <v/>
      </c>
      <c r="D291" s="67"/>
      <c r="E291" s="65"/>
      <c r="F291" s="69"/>
      <c r="G291" s="96" t="str">
        <f>IF(ISERROR(VLOOKUP($E291,参加者名簿!$A:$D,2,FALSE))=TRUE,"",VLOOKUP($E291,参加者名簿!$A:$D,2,FALSE))</f>
        <v/>
      </c>
      <c r="H291" s="68"/>
    </row>
    <row r="292" spans="1:8" ht="20.100000000000001" customHeight="1" x14ac:dyDescent="0.15">
      <c r="A292" s="65"/>
      <c r="B292" s="69"/>
      <c r="C292" s="96" t="str">
        <f>IF(ISERROR(VLOOKUP($A292,参加者名簿!$A:$D,2,FALSE))=TRUE,"",VLOOKUP($A292,参加者名簿!$A:$D,2,FALSE))</f>
        <v/>
      </c>
      <c r="D292" s="67"/>
      <c r="E292" s="65"/>
      <c r="F292" s="69"/>
      <c r="G292" s="96" t="str">
        <f>IF(ISERROR(VLOOKUP($E292,参加者名簿!$A:$D,2,FALSE))=TRUE,"",VLOOKUP($E292,参加者名簿!$A:$D,2,FALSE))</f>
        <v/>
      </c>
      <c r="H292" s="68"/>
    </row>
    <row r="293" spans="1:8" ht="20.100000000000001" customHeight="1" x14ac:dyDescent="0.15">
      <c r="A293" s="65"/>
      <c r="B293" s="69"/>
      <c r="C293" s="96" t="str">
        <f>IF(ISERROR(VLOOKUP($A293,参加者名簿!$A:$D,2,FALSE))=TRUE,"",VLOOKUP($A293,参加者名簿!$A:$D,2,FALSE))</f>
        <v/>
      </c>
      <c r="D293" s="67"/>
      <c r="E293" s="65"/>
      <c r="F293" s="69"/>
      <c r="G293" s="96" t="str">
        <f>IF(ISERROR(VLOOKUP($E293,参加者名簿!$A:$D,2,FALSE))=TRUE,"",VLOOKUP($E293,参加者名簿!$A:$D,2,FALSE))</f>
        <v/>
      </c>
      <c r="H293" s="68"/>
    </row>
    <row r="294" spans="1:8" ht="20.100000000000001" customHeight="1" x14ac:dyDescent="0.15">
      <c r="A294" s="65"/>
      <c r="B294" s="69"/>
      <c r="C294" s="96" t="str">
        <f>IF(ISERROR(VLOOKUP($A294,参加者名簿!$A:$D,2,FALSE))=TRUE,"",VLOOKUP($A294,参加者名簿!$A:$D,2,FALSE))</f>
        <v/>
      </c>
      <c r="D294" s="67"/>
      <c r="E294" s="65"/>
      <c r="F294" s="69"/>
      <c r="G294" s="96" t="str">
        <f>IF(ISERROR(VLOOKUP($E294,参加者名簿!$A:$D,2,FALSE))=TRUE,"",VLOOKUP($E294,参加者名簿!$A:$D,2,FALSE))</f>
        <v/>
      </c>
      <c r="H294" s="68"/>
    </row>
    <row r="295" spans="1:8" ht="20.100000000000001" customHeight="1" x14ac:dyDescent="0.15">
      <c r="A295" s="65"/>
      <c r="B295" s="69"/>
      <c r="C295" s="96" t="str">
        <f>IF(ISERROR(VLOOKUP($A295,参加者名簿!$A:$D,2,FALSE))=TRUE,"",VLOOKUP($A295,参加者名簿!$A:$D,2,FALSE))</f>
        <v/>
      </c>
      <c r="D295" s="67"/>
      <c r="E295" s="65"/>
      <c r="F295" s="69"/>
      <c r="G295" s="96" t="str">
        <f>IF(ISERROR(VLOOKUP($E295,参加者名簿!$A:$D,2,FALSE))=TRUE,"",VLOOKUP($E295,参加者名簿!$A:$D,2,FALSE))</f>
        <v/>
      </c>
      <c r="H295" s="68"/>
    </row>
    <row r="296" spans="1:8" ht="20.100000000000001" customHeight="1" x14ac:dyDescent="0.15">
      <c r="A296" s="65"/>
      <c r="B296" s="69"/>
      <c r="C296" s="96" t="str">
        <f>IF(ISERROR(VLOOKUP($A296,参加者名簿!$A:$D,2,FALSE))=TRUE,"",VLOOKUP($A296,参加者名簿!$A:$D,2,FALSE))</f>
        <v/>
      </c>
      <c r="D296" s="67"/>
      <c r="E296" s="65"/>
      <c r="F296" s="69"/>
      <c r="G296" s="96" t="str">
        <f>IF(ISERROR(VLOOKUP($E296,参加者名簿!$A:$D,2,FALSE))=TRUE,"",VLOOKUP($E296,参加者名簿!$A:$D,2,FALSE))</f>
        <v/>
      </c>
      <c r="H296" s="68"/>
    </row>
    <row r="297" spans="1:8" ht="20.100000000000001" customHeight="1" thickBot="1" x14ac:dyDescent="0.2">
      <c r="A297" s="70"/>
      <c r="B297" s="71"/>
      <c r="C297" s="97" t="str">
        <f>IF(ISERROR(VLOOKUP($A297,参加者名簿!$A:$D,2,FALSE))=TRUE,"",VLOOKUP($A297,参加者名簿!$A:$D,2,FALSE))</f>
        <v/>
      </c>
      <c r="D297" s="72"/>
      <c r="E297" s="70"/>
      <c r="F297" s="71"/>
      <c r="G297" s="97" t="str">
        <f>IF(ISERROR(VLOOKUP($E297,参加者名簿!$A:$D,2,FALSE))=TRUE,"",VLOOKUP($E297,参加者名簿!$A:$D,2,FALSE))</f>
        <v/>
      </c>
      <c r="H297" s="73"/>
    </row>
    <row r="298" spans="1:8" ht="20.100000000000001" customHeight="1" thickBot="1" x14ac:dyDescent="0.2">
      <c r="A298" s="74" t="s">
        <v>158</v>
      </c>
      <c r="B298" s="75">
        <f>COUNTIFS(C278:C297,"農業者",D278:D297,"○")+COUNTIFS(G278:G297,"農業者",H278:H297,"○")</f>
        <v>0</v>
      </c>
      <c r="C298" s="202" t="s">
        <v>159</v>
      </c>
      <c r="D298" s="203"/>
      <c r="E298" s="75">
        <f>COUNTIFS(C278:C297,"農業者以外",D278:D297,"○")+COUNTIFS(G278:G297,"農業者以外",H278:H297,"○")</f>
        <v>0</v>
      </c>
      <c r="F298" s="76" t="s">
        <v>160</v>
      </c>
      <c r="G298" s="204">
        <f>SUMIF(D278:D297,"○",B278:B297)+SUMIF(H278:H297,"○",F278:F297)</f>
        <v>0</v>
      </c>
      <c r="H298" s="205"/>
    </row>
    <row r="299" spans="1:8" ht="20.100000000000001" customHeight="1" x14ac:dyDescent="0.15">
      <c r="A299" s="77" t="s">
        <v>141</v>
      </c>
      <c r="B299" s="78"/>
      <c r="C299" s="78"/>
      <c r="D299" s="78"/>
      <c r="E299" s="78"/>
      <c r="F299" s="78"/>
      <c r="G299" s="78"/>
      <c r="H299" s="79"/>
    </row>
    <row r="300" spans="1:8" ht="20.100000000000001" customHeight="1" x14ac:dyDescent="0.15">
      <c r="A300" s="80"/>
      <c r="B300" s="81"/>
      <c r="C300" s="81"/>
      <c r="D300" s="81"/>
      <c r="E300" s="81"/>
      <c r="F300" s="81"/>
      <c r="G300" s="81"/>
      <c r="H300" s="82"/>
    </row>
    <row r="301" spans="1:8" ht="20.100000000000001" customHeight="1" x14ac:dyDescent="0.15">
      <c r="A301" s="80"/>
      <c r="B301" s="81"/>
      <c r="C301" s="81"/>
      <c r="D301" s="81"/>
      <c r="E301" s="81"/>
      <c r="F301" s="81"/>
      <c r="G301" s="81"/>
      <c r="H301" s="82"/>
    </row>
    <row r="302" spans="1:8" ht="20.100000000000001" customHeight="1" x14ac:dyDescent="0.15">
      <c r="A302" s="80"/>
      <c r="B302" s="81"/>
      <c r="C302" s="81"/>
      <c r="D302" s="81"/>
      <c r="E302" s="81"/>
      <c r="F302" s="81"/>
      <c r="G302" s="81"/>
      <c r="H302" s="82"/>
    </row>
    <row r="303" spans="1:8" ht="20.100000000000001" customHeight="1" x14ac:dyDescent="0.15">
      <c r="A303" s="80"/>
      <c r="B303" s="81"/>
      <c r="C303" s="81"/>
      <c r="D303" s="81"/>
      <c r="E303" s="81"/>
      <c r="F303" s="81"/>
      <c r="G303" s="81"/>
      <c r="H303" s="82"/>
    </row>
    <row r="304" spans="1:8" ht="20.100000000000001" customHeight="1" x14ac:dyDescent="0.15">
      <c r="A304" s="80"/>
      <c r="B304" s="81"/>
      <c r="C304" s="81"/>
      <c r="D304" s="81"/>
      <c r="E304" s="81"/>
      <c r="F304" s="81"/>
      <c r="G304" s="81"/>
      <c r="H304" s="82"/>
    </row>
    <row r="305" spans="1:8" ht="20.100000000000001" customHeight="1" x14ac:dyDescent="0.15">
      <c r="A305" s="80"/>
      <c r="B305" s="81"/>
      <c r="C305" s="81"/>
      <c r="D305" s="81"/>
      <c r="E305" s="81"/>
      <c r="F305" s="81"/>
      <c r="G305" s="81"/>
      <c r="H305" s="82"/>
    </row>
    <row r="306" spans="1:8" ht="20.100000000000001" customHeight="1" x14ac:dyDescent="0.15">
      <c r="A306" s="80"/>
      <c r="B306" s="81"/>
      <c r="C306" s="81"/>
      <c r="D306" s="81"/>
      <c r="E306" s="81"/>
      <c r="F306" s="81"/>
      <c r="G306" s="81"/>
      <c r="H306" s="82"/>
    </row>
    <row r="307" spans="1:8" ht="20.100000000000001" customHeight="1" thickBot="1" x14ac:dyDescent="0.2">
      <c r="A307" s="83"/>
      <c r="B307" s="84"/>
      <c r="C307" s="84"/>
      <c r="D307" s="84"/>
      <c r="E307" s="84"/>
      <c r="F307" s="84"/>
      <c r="G307" s="84"/>
      <c r="H307" s="85"/>
    </row>
    <row r="308" spans="1:8" ht="20.100000000000001" customHeight="1" thickBot="1" x14ac:dyDescent="0.2">
      <c r="A308" s="86" t="s">
        <v>142</v>
      </c>
      <c r="B308" s="87" t="s">
        <v>143</v>
      </c>
      <c r="C308" s="87" t="s">
        <v>157</v>
      </c>
      <c r="D308" s="88"/>
    </row>
    <row r="309" spans="1:8" ht="20.100000000000001" customHeight="1" thickBot="1" x14ac:dyDescent="0.25">
      <c r="A309" s="228" t="str">
        <f>A265</f>
        <v>平成○○年度　多面的機能支払交付金に係る作業日報</v>
      </c>
      <c r="B309" s="228"/>
      <c r="C309" s="228"/>
      <c r="D309" s="228"/>
      <c r="E309" s="228"/>
      <c r="F309" s="228"/>
      <c r="G309" s="46" t="s">
        <v>178</v>
      </c>
      <c r="H309" s="47">
        <f>H265+1</f>
        <v>8</v>
      </c>
    </row>
    <row r="310" spans="1:8" ht="20.100000000000001" customHeight="1" thickBot="1" x14ac:dyDescent="0.2">
      <c r="A310" s="48" t="s">
        <v>133</v>
      </c>
      <c r="B310" s="229" t="str">
        <f>IF(B266="","",B266)</f>
        <v>○○</v>
      </c>
      <c r="C310" s="229"/>
      <c r="D310" s="229"/>
      <c r="E310" s="49" t="s">
        <v>199</v>
      </c>
      <c r="F310" s="229"/>
      <c r="G310" s="223"/>
      <c r="H310" s="230"/>
    </row>
    <row r="311" spans="1:8" ht="20.100000000000001" customHeight="1" x14ac:dyDescent="0.15">
      <c r="A311" s="206" t="s">
        <v>132</v>
      </c>
      <c r="B311" s="90"/>
      <c r="C311" s="231" t="s">
        <v>134</v>
      </c>
      <c r="D311" s="231"/>
      <c r="E311" s="51"/>
      <c r="F311" s="93" t="str">
        <f>IF((E311-B311)*24=0,"",(E311-B311)*24)</f>
        <v/>
      </c>
      <c r="G311" s="232" t="s">
        <v>135</v>
      </c>
      <c r="H311" s="233"/>
    </row>
    <row r="312" spans="1:8" ht="20.100000000000001" customHeight="1" thickBot="1" x14ac:dyDescent="0.2">
      <c r="A312" s="208"/>
      <c r="B312" s="91"/>
      <c r="C312" s="234" t="s">
        <v>134</v>
      </c>
      <c r="D312" s="234"/>
      <c r="E312" s="53"/>
      <c r="F312" s="94" t="str">
        <f>IF((E312-B312)*24=0,"",(E312-B312)*24)</f>
        <v/>
      </c>
      <c r="G312" s="235" t="s">
        <v>135</v>
      </c>
      <c r="H312" s="236"/>
    </row>
    <row r="313" spans="1:8" ht="20.100000000000001" customHeight="1" thickBot="1" x14ac:dyDescent="0.2">
      <c r="A313" s="54" t="s">
        <v>144</v>
      </c>
      <c r="B313" s="55"/>
      <c r="C313" s="218"/>
      <c r="D313" s="219"/>
      <c r="E313" s="55"/>
      <c r="F313" s="56"/>
      <c r="G313" s="220"/>
      <c r="H313" s="221"/>
    </row>
    <row r="314" spans="1:8" ht="20.100000000000001" customHeight="1" thickBot="1" x14ac:dyDescent="0.2">
      <c r="A314" s="206" t="s">
        <v>145</v>
      </c>
      <c r="B314" s="55"/>
      <c r="C314" s="218"/>
      <c r="D314" s="219"/>
      <c r="E314" s="55"/>
      <c r="F314" s="56"/>
      <c r="G314" s="218"/>
      <c r="H314" s="222"/>
    </row>
    <row r="315" spans="1:8" ht="20.100000000000001" customHeight="1" thickBot="1" x14ac:dyDescent="0.2">
      <c r="A315" s="208"/>
      <c r="B315" s="55"/>
      <c r="C315" s="218"/>
      <c r="D315" s="219"/>
      <c r="E315" s="57"/>
      <c r="F315" s="58"/>
      <c r="G315" s="220"/>
      <c r="H315" s="221"/>
    </row>
    <row r="316" spans="1:8" ht="20.100000000000001" customHeight="1" thickBot="1" x14ac:dyDescent="0.2">
      <c r="A316" s="54" t="s">
        <v>136</v>
      </c>
      <c r="B316" s="223"/>
      <c r="C316" s="224"/>
      <c r="D316" s="225"/>
      <c r="E316" s="59"/>
      <c r="F316" s="60"/>
      <c r="G316" s="226"/>
      <c r="H316" s="227"/>
    </row>
    <row r="317" spans="1:8" ht="20.100000000000001" customHeight="1" x14ac:dyDescent="0.15">
      <c r="A317" s="206" t="s">
        <v>58</v>
      </c>
      <c r="B317" s="209"/>
      <c r="C317" s="209"/>
      <c r="D317" s="209"/>
      <c r="E317" s="206" t="s">
        <v>59</v>
      </c>
      <c r="F317" s="209"/>
      <c r="G317" s="209"/>
      <c r="H317" s="210"/>
    </row>
    <row r="318" spans="1:8" ht="20.100000000000001" customHeight="1" x14ac:dyDescent="0.15">
      <c r="A318" s="207"/>
      <c r="B318" s="211"/>
      <c r="C318" s="211"/>
      <c r="D318" s="211"/>
      <c r="E318" s="207"/>
      <c r="F318" s="211"/>
      <c r="G318" s="211"/>
      <c r="H318" s="212"/>
    </row>
    <row r="319" spans="1:8" ht="20.100000000000001" customHeight="1" thickBot="1" x14ac:dyDescent="0.2">
      <c r="A319" s="208"/>
      <c r="B319" s="211"/>
      <c r="C319" s="211"/>
      <c r="D319" s="211"/>
      <c r="E319" s="208"/>
      <c r="F319" s="213"/>
      <c r="G319" s="213"/>
      <c r="H319" s="214"/>
    </row>
    <row r="320" spans="1:8" ht="20.100000000000001" customHeight="1" x14ac:dyDescent="0.15">
      <c r="A320" s="215" t="s">
        <v>138</v>
      </c>
      <c r="B320" s="216"/>
      <c r="C320" s="216"/>
      <c r="D320" s="216"/>
      <c r="E320" s="216"/>
      <c r="F320" s="216"/>
      <c r="G320" s="216"/>
      <c r="H320" s="217"/>
    </row>
    <row r="321" spans="1:8" ht="20.100000000000001" customHeight="1" x14ac:dyDescent="0.15">
      <c r="A321" s="61" t="s">
        <v>139</v>
      </c>
      <c r="B321" s="62" t="s">
        <v>140</v>
      </c>
      <c r="C321" s="63" t="s">
        <v>156</v>
      </c>
      <c r="D321" s="64" t="s">
        <v>155</v>
      </c>
      <c r="E321" s="61" t="s">
        <v>139</v>
      </c>
      <c r="F321" s="62" t="s">
        <v>140</v>
      </c>
      <c r="G321" s="63" t="s">
        <v>156</v>
      </c>
      <c r="H321" s="64" t="s">
        <v>155</v>
      </c>
    </row>
    <row r="322" spans="1:8" ht="20.100000000000001" customHeight="1" x14ac:dyDescent="0.15">
      <c r="A322" s="65"/>
      <c r="B322" s="66"/>
      <c r="C322" s="96" t="str">
        <f>IF(ISERROR(VLOOKUP($A322,参加者名簿!$A:$D,2,FALSE))=TRUE,"",VLOOKUP($A322,参加者名簿!$A:$D,2,FALSE))</f>
        <v/>
      </c>
      <c r="D322" s="67"/>
      <c r="E322" s="65"/>
      <c r="F322" s="66"/>
      <c r="G322" s="96" t="str">
        <f>IF(ISERROR(VLOOKUP($E322,参加者名簿!$A:$D,2,FALSE))=TRUE,"",VLOOKUP($E322,参加者名簿!$A:$D,2,FALSE))</f>
        <v/>
      </c>
      <c r="H322" s="68"/>
    </row>
    <row r="323" spans="1:8" ht="20.100000000000001" customHeight="1" x14ac:dyDescent="0.15">
      <c r="A323" s="65"/>
      <c r="B323" s="66"/>
      <c r="C323" s="96" t="str">
        <f>IF(ISERROR(VLOOKUP($A323,参加者名簿!$A:$D,2,FALSE))=TRUE,"",VLOOKUP($A323,参加者名簿!$A:$D,2,FALSE))</f>
        <v/>
      </c>
      <c r="D323" s="67"/>
      <c r="E323" s="65"/>
      <c r="F323" s="66"/>
      <c r="G323" s="96" t="str">
        <f>IF(ISERROR(VLOOKUP($E323,参加者名簿!$A:$D,2,FALSE))=TRUE,"",VLOOKUP($E323,参加者名簿!$A:$D,2,FALSE))</f>
        <v/>
      </c>
      <c r="H323" s="68"/>
    </row>
    <row r="324" spans="1:8" ht="20.100000000000001" customHeight="1" x14ac:dyDescent="0.15">
      <c r="A324" s="65"/>
      <c r="B324" s="66"/>
      <c r="C324" s="96" t="str">
        <f>IF(ISERROR(VLOOKUP($A324,参加者名簿!$A:$D,2,FALSE))=TRUE,"",VLOOKUP($A324,参加者名簿!$A:$D,2,FALSE))</f>
        <v/>
      </c>
      <c r="D324" s="67"/>
      <c r="E324" s="65"/>
      <c r="F324" s="66"/>
      <c r="G324" s="96" t="str">
        <f>IF(ISERROR(VLOOKUP($E324,参加者名簿!$A:$D,2,FALSE))=TRUE,"",VLOOKUP($E324,参加者名簿!$A:$D,2,FALSE))</f>
        <v/>
      </c>
      <c r="H324" s="68"/>
    </row>
    <row r="325" spans="1:8" ht="20.100000000000001" customHeight="1" x14ac:dyDescent="0.15">
      <c r="A325" s="65"/>
      <c r="B325" s="66"/>
      <c r="C325" s="96" t="str">
        <f>IF(ISERROR(VLOOKUP($A325,参加者名簿!$A:$D,2,FALSE))=TRUE,"",VLOOKUP($A325,参加者名簿!$A:$D,2,FALSE))</f>
        <v/>
      </c>
      <c r="D325" s="67"/>
      <c r="E325" s="65"/>
      <c r="F325" s="69"/>
      <c r="G325" s="96" t="str">
        <f>IF(ISERROR(VLOOKUP($E325,参加者名簿!$A:$D,2,FALSE))=TRUE,"",VLOOKUP($E325,参加者名簿!$A:$D,2,FALSE))</f>
        <v/>
      </c>
      <c r="H325" s="68"/>
    </row>
    <row r="326" spans="1:8" ht="20.100000000000001" customHeight="1" x14ac:dyDescent="0.15">
      <c r="A326" s="65"/>
      <c r="B326" s="66"/>
      <c r="C326" s="96" t="str">
        <f>IF(ISERROR(VLOOKUP($A326,参加者名簿!$A:$D,2,FALSE))=TRUE,"",VLOOKUP($A326,参加者名簿!$A:$D,2,FALSE))</f>
        <v/>
      </c>
      <c r="D326" s="67"/>
      <c r="E326" s="65"/>
      <c r="F326" s="69"/>
      <c r="G326" s="96" t="str">
        <f>IF(ISERROR(VLOOKUP($E326,参加者名簿!$A:$D,2,FALSE))=TRUE,"",VLOOKUP($E326,参加者名簿!$A:$D,2,FALSE))</f>
        <v/>
      </c>
      <c r="H326" s="68"/>
    </row>
    <row r="327" spans="1:8" ht="20.100000000000001" customHeight="1" x14ac:dyDescent="0.15">
      <c r="A327" s="65"/>
      <c r="B327" s="66"/>
      <c r="C327" s="96" t="str">
        <f>IF(ISERROR(VLOOKUP($A327,参加者名簿!$A:$D,2,FALSE))=TRUE,"",VLOOKUP($A327,参加者名簿!$A:$D,2,FALSE))</f>
        <v/>
      </c>
      <c r="D327" s="67"/>
      <c r="E327" s="65"/>
      <c r="F327" s="69"/>
      <c r="G327" s="96" t="str">
        <f>IF(ISERROR(VLOOKUP($E327,参加者名簿!$A:$D,2,FALSE))=TRUE,"",VLOOKUP($E327,参加者名簿!$A:$D,2,FALSE))</f>
        <v/>
      </c>
      <c r="H327" s="68"/>
    </row>
    <row r="328" spans="1:8" ht="20.100000000000001" customHeight="1" x14ac:dyDescent="0.15">
      <c r="A328" s="65"/>
      <c r="B328" s="69"/>
      <c r="C328" s="96" t="str">
        <f>IF(ISERROR(VLOOKUP($A328,参加者名簿!$A:$D,2,FALSE))=TRUE,"",VLOOKUP($A328,参加者名簿!$A:$D,2,FALSE))</f>
        <v/>
      </c>
      <c r="D328" s="67"/>
      <c r="E328" s="65"/>
      <c r="F328" s="69"/>
      <c r="G328" s="96" t="str">
        <f>IF(ISERROR(VLOOKUP($E328,参加者名簿!$A:$D,2,FALSE))=TRUE,"",VLOOKUP($E328,参加者名簿!$A:$D,2,FALSE))</f>
        <v/>
      </c>
      <c r="H328" s="68"/>
    </row>
    <row r="329" spans="1:8" ht="20.100000000000001" customHeight="1" x14ac:dyDescent="0.15">
      <c r="A329" s="65"/>
      <c r="B329" s="69"/>
      <c r="C329" s="96" t="str">
        <f>IF(ISERROR(VLOOKUP($A329,参加者名簿!$A:$D,2,FALSE))=TRUE,"",VLOOKUP($A329,参加者名簿!$A:$D,2,FALSE))</f>
        <v/>
      </c>
      <c r="D329" s="67"/>
      <c r="E329" s="65"/>
      <c r="F329" s="69"/>
      <c r="G329" s="96" t="str">
        <f>IF(ISERROR(VLOOKUP($E329,参加者名簿!$A:$D,2,FALSE))=TRUE,"",VLOOKUP($E329,参加者名簿!$A:$D,2,FALSE))</f>
        <v/>
      </c>
      <c r="H329" s="68"/>
    </row>
    <row r="330" spans="1:8" ht="20.100000000000001" customHeight="1" x14ac:dyDescent="0.15">
      <c r="A330" s="65"/>
      <c r="B330" s="69"/>
      <c r="C330" s="96" t="str">
        <f>IF(ISERROR(VLOOKUP($A330,参加者名簿!$A:$D,2,FALSE))=TRUE,"",VLOOKUP($A330,参加者名簿!$A:$D,2,FALSE))</f>
        <v/>
      </c>
      <c r="D330" s="67"/>
      <c r="E330" s="65"/>
      <c r="F330" s="69"/>
      <c r="G330" s="96" t="str">
        <f>IF(ISERROR(VLOOKUP($E330,参加者名簿!$A:$D,2,FALSE))=TRUE,"",VLOOKUP($E330,参加者名簿!$A:$D,2,FALSE))</f>
        <v/>
      </c>
      <c r="H330" s="68"/>
    </row>
    <row r="331" spans="1:8" ht="20.100000000000001" customHeight="1" x14ac:dyDescent="0.15">
      <c r="A331" s="65"/>
      <c r="B331" s="69"/>
      <c r="C331" s="96" t="str">
        <f>IF(ISERROR(VLOOKUP($A331,参加者名簿!$A:$D,2,FALSE))=TRUE,"",VLOOKUP($A331,参加者名簿!$A:$D,2,FALSE))</f>
        <v/>
      </c>
      <c r="D331" s="67"/>
      <c r="E331" s="65"/>
      <c r="F331" s="69"/>
      <c r="G331" s="96" t="str">
        <f>IF(ISERROR(VLOOKUP($E331,参加者名簿!$A:$D,2,FALSE))=TRUE,"",VLOOKUP($E331,参加者名簿!$A:$D,2,FALSE))</f>
        <v/>
      </c>
      <c r="H331" s="68"/>
    </row>
    <row r="332" spans="1:8" ht="20.100000000000001" customHeight="1" x14ac:dyDescent="0.15">
      <c r="A332" s="65"/>
      <c r="B332" s="69"/>
      <c r="C332" s="96" t="str">
        <f>IF(ISERROR(VLOOKUP($A332,参加者名簿!$A:$D,2,FALSE))=TRUE,"",VLOOKUP($A332,参加者名簿!$A:$D,2,FALSE))</f>
        <v/>
      </c>
      <c r="D332" s="67"/>
      <c r="E332" s="65"/>
      <c r="F332" s="69"/>
      <c r="G332" s="96" t="str">
        <f>IF(ISERROR(VLOOKUP($E332,参加者名簿!$A:$D,2,FALSE))=TRUE,"",VLOOKUP($E332,参加者名簿!$A:$D,2,FALSE))</f>
        <v/>
      </c>
      <c r="H332" s="68"/>
    </row>
    <row r="333" spans="1:8" ht="20.100000000000001" customHeight="1" x14ac:dyDescent="0.15">
      <c r="A333" s="65"/>
      <c r="B333" s="69"/>
      <c r="C333" s="96" t="str">
        <f>IF(ISERROR(VLOOKUP($A333,参加者名簿!$A:$D,2,FALSE))=TRUE,"",VLOOKUP($A333,参加者名簿!$A:$D,2,FALSE))</f>
        <v/>
      </c>
      <c r="D333" s="67"/>
      <c r="E333" s="65"/>
      <c r="F333" s="69"/>
      <c r="G333" s="96" t="str">
        <f>IF(ISERROR(VLOOKUP($E333,参加者名簿!$A:$D,2,FALSE))=TRUE,"",VLOOKUP($E333,参加者名簿!$A:$D,2,FALSE))</f>
        <v/>
      </c>
      <c r="H333" s="68"/>
    </row>
    <row r="334" spans="1:8" ht="20.100000000000001" customHeight="1" x14ac:dyDescent="0.15">
      <c r="A334" s="65"/>
      <c r="B334" s="69"/>
      <c r="C334" s="96" t="str">
        <f>IF(ISERROR(VLOOKUP($A334,参加者名簿!$A:$D,2,FALSE))=TRUE,"",VLOOKUP($A334,参加者名簿!$A:$D,2,FALSE))</f>
        <v/>
      </c>
      <c r="D334" s="67"/>
      <c r="E334" s="65"/>
      <c r="F334" s="69"/>
      <c r="G334" s="96" t="str">
        <f>IF(ISERROR(VLOOKUP($E334,参加者名簿!$A:$D,2,FALSE))=TRUE,"",VLOOKUP($E334,参加者名簿!$A:$D,2,FALSE))</f>
        <v/>
      </c>
      <c r="H334" s="68"/>
    </row>
    <row r="335" spans="1:8" ht="20.100000000000001" customHeight="1" x14ac:dyDescent="0.15">
      <c r="A335" s="65"/>
      <c r="B335" s="69"/>
      <c r="C335" s="96" t="str">
        <f>IF(ISERROR(VLOOKUP($A335,参加者名簿!$A:$D,2,FALSE))=TRUE,"",VLOOKUP($A335,参加者名簿!$A:$D,2,FALSE))</f>
        <v/>
      </c>
      <c r="D335" s="67"/>
      <c r="E335" s="65"/>
      <c r="F335" s="69"/>
      <c r="G335" s="96" t="str">
        <f>IF(ISERROR(VLOOKUP($E335,参加者名簿!$A:$D,2,FALSE))=TRUE,"",VLOOKUP($E335,参加者名簿!$A:$D,2,FALSE))</f>
        <v/>
      </c>
      <c r="H335" s="68"/>
    </row>
    <row r="336" spans="1:8" ht="20.100000000000001" customHeight="1" x14ac:dyDescent="0.15">
      <c r="A336" s="65"/>
      <c r="B336" s="69"/>
      <c r="C336" s="96" t="str">
        <f>IF(ISERROR(VLOOKUP($A336,参加者名簿!$A:$D,2,FALSE))=TRUE,"",VLOOKUP($A336,参加者名簿!$A:$D,2,FALSE))</f>
        <v/>
      </c>
      <c r="D336" s="67"/>
      <c r="E336" s="65"/>
      <c r="F336" s="69"/>
      <c r="G336" s="96" t="str">
        <f>IF(ISERROR(VLOOKUP($E336,参加者名簿!$A:$D,2,FALSE))=TRUE,"",VLOOKUP($E336,参加者名簿!$A:$D,2,FALSE))</f>
        <v/>
      </c>
      <c r="H336" s="68"/>
    </row>
    <row r="337" spans="1:8" ht="20.100000000000001" customHeight="1" x14ac:dyDescent="0.15">
      <c r="A337" s="65"/>
      <c r="B337" s="69"/>
      <c r="C337" s="96" t="str">
        <f>IF(ISERROR(VLOOKUP($A337,参加者名簿!$A:$D,2,FALSE))=TRUE,"",VLOOKUP($A337,参加者名簿!$A:$D,2,FALSE))</f>
        <v/>
      </c>
      <c r="D337" s="67"/>
      <c r="E337" s="65"/>
      <c r="F337" s="69"/>
      <c r="G337" s="96" t="str">
        <f>IF(ISERROR(VLOOKUP($E337,参加者名簿!$A:$D,2,FALSE))=TRUE,"",VLOOKUP($E337,参加者名簿!$A:$D,2,FALSE))</f>
        <v/>
      </c>
      <c r="H337" s="68"/>
    </row>
    <row r="338" spans="1:8" ht="20.100000000000001" customHeight="1" x14ac:dyDescent="0.15">
      <c r="A338" s="65"/>
      <c r="B338" s="69"/>
      <c r="C338" s="96" t="str">
        <f>IF(ISERROR(VLOOKUP($A338,参加者名簿!$A:$D,2,FALSE))=TRUE,"",VLOOKUP($A338,参加者名簿!$A:$D,2,FALSE))</f>
        <v/>
      </c>
      <c r="D338" s="67"/>
      <c r="E338" s="65"/>
      <c r="F338" s="69"/>
      <c r="G338" s="96" t="str">
        <f>IF(ISERROR(VLOOKUP($E338,参加者名簿!$A:$D,2,FALSE))=TRUE,"",VLOOKUP($E338,参加者名簿!$A:$D,2,FALSE))</f>
        <v/>
      </c>
      <c r="H338" s="68"/>
    </row>
    <row r="339" spans="1:8" ht="20.100000000000001" customHeight="1" x14ac:dyDescent="0.15">
      <c r="A339" s="65"/>
      <c r="B339" s="69"/>
      <c r="C339" s="96" t="str">
        <f>IF(ISERROR(VLOOKUP($A339,参加者名簿!$A:$D,2,FALSE))=TRUE,"",VLOOKUP($A339,参加者名簿!$A:$D,2,FALSE))</f>
        <v/>
      </c>
      <c r="D339" s="67"/>
      <c r="E339" s="65"/>
      <c r="F339" s="69"/>
      <c r="G339" s="96" t="str">
        <f>IF(ISERROR(VLOOKUP($E339,参加者名簿!$A:$D,2,FALSE))=TRUE,"",VLOOKUP($E339,参加者名簿!$A:$D,2,FALSE))</f>
        <v/>
      </c>
      <c r="H339" s="68"/>
    </row>
    <row r="340" spans="1:8" ht="20.100000000000001" customHeight="1" x14ac:dyDescent="0.15">
      <c r="A340" s="65"/>
      <c r="B340" s="69"/>
      <c r="C340" s="96" t="str">
        <f>IF(ISERROR(VLOOKUP($A340,参加者名簿!$A:$D,2,FALSE))=TRUE,"",VLOOKUP($A340,参加者名簿!$A:$D,2,FALSE))</f>
        <v/>
      </c>
      <c r="D340" s="67"/>
      <c r="E340" s="65"/>
      <c r="F340" s="69"/>
      <c r="G340" s="96" t="str">
        <f>IF(ISERROR(VLOOKUP($E340,参加者名簿!$A:$D,2,FALSE))=TRUE,"",VLOOKUP($E340,参加者名簿!$A:$D,2,FALSE))</f>
        <v/>
      </c>
      <c r="H340" s="68"/>
    </row>
    <row r="341" spans="1:8" ht="20.100000000000001" customHeight="1" thickBot="1" x14ac:dyDescent="0.2">
      <c r="A341" s="70"/>
      <c r="B341" s="71"/>
      <c r="C341" s="97" t="str">
        <f>IF(ISERROR(VLOOKUP($A341,参加者名簿!$A:$D,2,FALSE))=TRUE,"",VLOOKUP($A341,参加者名簿!$A:$D,2,FALSE))</f>
        <v/>
      </c>
      <c r="D341" s="72"/>
      <c r="E341" s="70"/>
      <c r="F341" s="71"/>
      <c r="G341" s="97" t="str">
        <f>IF(ISERROR(VLOOKUP($E341,参加者名簿!$A:$D,2,FALSE))=TRUE,"",VLOOKUP($E341,参加者名簿!$A:$D,2,FALSE))</f>
        <v/>
      </c>
      <c r="H341" s="73"/>
    </row>
    <row r="342" spans="1:8" ht="20.100000000000001" customHeight="1" thickBot="1" x14ac:dyDescent="0.2">
      <c r="A342" s="74" t="s">
        <v>158</v>
      </c>
      <c r="B342" s="75">
        <f>COUNTIFS(C322:C341,"農業者",D322:D341,"○")+COUNTIFS(G322:G341,"農業者",H322:H341,"○")</f>
        <v>0</v>
      </c>
      <c r="C342" s="202" t="s">
        <v>159</v>
      </c>
      <c r="D342" s="203"/>
      <c r="E342" s="75">
        <f>COUNTIFS(C322:C341,"農業者以外",D322:D341,"○")+COUNTIFS(G322:G341,"農業者以外",H322:H341,"○")</f>
        <v>0</v>
      </c>
      <c r="F342" s="76" t="s">
        <v>160</v>
      </c>
      <c r="G342" s="204">
        <f>SUMIF(D322:D341,"○",B322:B341)+SUMIF(H322:H341,"○",F322:F341)</f>
        <v>0</v>
      </c>
      <c r="H342" s="205"/>
    </row>
    <row r="343" spans="1:8" ht="20.100000000000001" customHeight="1" x14ac:dyDescent="0.15">
      <c r="A343" s="77" t="s">
        <v>141</v>
      </c>
      <c r="B343" s="78"/>
      <c r="C343" s="78"/>
      <c r="D343" s="78"/>
      <c r="E343" s="78"/>
      <c r="F343" s="78"/>
      <c r="G343" s="78"/>
      <c r="H343" s="79"/>
    </row>
    <row r="344" spans="1:8" ht="20.100000000000001" customHeight="1" x14ac:dyDescent="0.15">
      <c r="A344" s="80"/>
      <c r="B344" s="81"/>
      <c r="C344" s="81"/>
      <c r="D344" s="81"/>
      <c r="E344" s="81"/>
      <c r="F344" s="81"/>
      <c r="G344" s="81"/>
      <c r="H344" s="82"/>
    </row>
    <row r="345" spans="1:8" ht="20.100000000000001" customHeight="1" x14ac:dyDescent="0.15">
      <c r="A345" s="80"/>
      <c r="B345" s="81"/>
      <c r="C345" s="81"/>
      <c r="D345" s="81"/>
      <c r="E345" s="81"/>
      <c r="F345" s="81"/>
      <c r="G345" s="81"/>
      <c r="H345" s="82"/>
    </row>
    <row r="346" spans="1:8" ht="20.100000000000001" customHeight="1" x14ac:dyDescent="0.15">
      <c r="A346" s="80"/>
      <c r="B346" s="81"/>
      <c r="C346" s="81"/>
      <c r="D346" s="81"/>
      <c r="E346" s="81"/>
      <c r="F346" s="81"/>
      <c r="G346" s="81"/>
      <c r="H346" s="82"/>
    </row>
    <row r="347" spans="1:8" ht="20.100000000000001" customHeight="1" x14ac:dyDescent="0.15">
      <c r="A347" s="80"/>
      <c r="B347" s="81"/>
      <c r="C347" s="81"/>
      <c r="D347" s="81"/>
      <c r="E347" s="81"/>
      <c r="F347" s="81"/>
      <c r="G347" s="81"/>
      <c r="H347" s="82"/>
    </row>
    <row r="348" spans="1:8" ht="20.100000000000001" customHeight="1" x14ac:dyDescent="0.15">
      <c r="A348" s="80"/>
      <c r="B348" s="81"/>
      <c r="C348" s="81"/>
      <c r="D348" s="81"/>
      <c r="E348" s="81"/>
      <c r="F348" s="81"/>
      <c r="G348" s="81"/>
      <c r="H348" s="82"/>
    </row>
    <row r="349" spans="1:8" ht="20.100000000000001" customHeight="1" x14ac:dyDescent="0.15">
      <c r="A349" s="80"/>
      <c r="B349" s="81"/>
      <c r="C349" s="81"/>
      <c r="D349" s="81"/>
      <c r="E349" s="81"/>
      <c r="F349" s="81"/>
      <c r="G349" s="81"/>
      <c r="H349" s="82"/>
    </row>
    <row r="350" spans="1:8" ht="20.100000000000001" customHeight="1" x14ac:dyDescent="0.15">
      <c r="A350" s="80"/>
      <c r="B350" s="81"/>
      <c r="C350" s="81"/>
      <c r="D350" s="81"/>
      <c r="E350" s="81"/>
      <c r="F350" s="81"/>
      <c r="G350" s="81"/>
      <c r="H350" s="82"/>
    </row>
    <row r="351" spans="1:8" ht="20.100000000000001" customHeight="1" thickBot="1" x14ac:dyDescent="0.2">
      <c r="A351" s="83"/>
      <c r="B351" s="84"/>
      <c r="C351" s="84"/>
      <c r="D351" s="84"/>
      <c r="E351" s="84"/>
      <c r="F351" s="84"/>
      <c r="G351" s="84"/>
      <c r="H351" s="85"/>
    </row>
    <row r="352" spans="1:8" ht="20.100000000000001" customHeight="1" thickBot="1" x14ac:dyDescent="0.2">
      <c r="A352" s="86" t="s">
        <v>142</v>
      </c>
      <c r="B352" s="87" t="s">
        <v>143</v>
      </c>
      <c r="C352" s="87" t="s">
        <v>157</v>
      </c>
      <c r="D352" s="88"/>
    </row>
    <row r="353" spans="1:8" ht="20.100000000000001" customHeight="1" thickBot="1" x14ac:dyDescent="0.25">
      <c r="A353" s="228" t="str">
        <f>A309</f>
        <v>平成○○年度　多面的機能支払交付金に係る作業日報</v>
      </c>
      <c r="B353" s="228"/>
      <c r="C353" s="228"/>
      <c r="D353" s="228"/>
      <c r="E353" s="228"/>
      <c r="F353" s="228"/>
      <c r="G353" s="46" t="s">
        <v>178</v>
      </c>
      <c r="H353" s="47">
        <f>H309+1</f>
        <v>9</v>
      </c>
    </row>
    <row r="354" spans="1:8" ht="20.100000000000001" customHeight="1" thickBot="1" x14ac:dyDescent="0.2">
      <c r="A354" s="48" t="s">
        <v>133</v>
      </c>
      <c r="B354" s="229" t="str">
        <f>IF(B310="","",B310)</f>
        <v>○○</v>
      </c>
      <c r="C354" s="229"/>
      <c r="D354" s="229"/>
      <c r="E354" s="49" t="s">
        <v>199</v>
      </c>
      <c r="F354" s="229"/>
      <c r="G354" s="223"/>
      <c r="H354" s="230"/>
    </row>
    <row r="355" spans="1:8" ht="20.100000000000001" customHeight="1" x14ac:dyDescent="0.15">
      <c r="A355" s="206" t="s">
        <v>132</v>
      </c>
      <c r="B355" s="90"/>
      <c r="C355" s="231" t="s">
        <v>134</v>
      </c>
      <c r="D355" s="231"/>
      <c r="E355" s="51"/>
      <c r="F355" s="93" t="str">
        <f>IF((E355-B355)*24=0,"",(E355-B355)*24)</f>
        <v/>
      </c>
      <c r="G355" s="232" t="s">
        <v>135</v>
      </c>
      <c r="H355" s="233"/>
    </row>
    <row r="356" spans="1:8" ht="20.100000000000001" customHeight="1" thickBot="1" x14ac:dyDescent="0.2">
      <c r="A356" s="208"/>
      <c r="B356" s="91"/>
      <c r="C356" s="234" t="s">
        <v>134</v>
      </c>
      <c r="D356" s="234"/>
      <c r="E356" s="53"/>
      <c r="F356" s="94" t="str">
        <f>IF((E356-B356)*24=0,"",(E356-B356)*24)</f>
        <v/>
      </c>
      <c r="G356" s="235" t="s">
        <v>135</v>
      </c>
      <c r="H356" s="236"/>
    </row>
    <row r="357" spans="1:8" ht="20.100000000000001" customHeight="1" thickBot="1" x14ac:dyDescent="0.2">
      <c r="A357" s="54" t="s">
        <v>144</v>
      </c>
      <c r="B357" s="55"/>
      <c r="C357" s="218"/>
      <c r="D357" s="219"/>
      <c r="E357" s="55"/>
      <c r="F357" s="56"/>
      <c r="G357" s="220"/>
      <c r="H357" s="221"/>
    </row>
    <row r="358" spans="1:8" ht="20.100000000000001" customHeight="1" thickBot="1" x14ac:dyDescent="0.2">
      <c r="A358" s="206" t="s">
        <v>145</v>
      </c>
      <c r="B358" s="55"/>
      <c r="C358" s="218"/>
      <c r="D358" s="219"/>
      <c r="E358" s="55"/>
      <c r="F358" s="56"/>
      <c r="G358" s="218"/>
      <c r="H358" s="222"/>
    </row>
    <row r="359" spans="1:8" ht="20.100000000000001" customHeight="1" thickBot="1" x14ac:dyDescent="0.2">
      <c r="A359" s="208"/>
      <c r="B359" s="55"/>
      <c r="C359" s="218"/>
      <c r="D359" s="219"/>
      <c r="E359" s="57"/>
      <c r="F359" s="58"/>
      <c r="G359" s="220"/>
      <c r="H359" s="221"/>
    </row>
    <row r="360" spans="1:8" ht="20.100000000000001" customHeight="1" thickBot="1" x14ac:dyDescent="0.2">
      <c r="A360" s="54" t="s">
        <v>136</v>
      </c>
      <c r="B360" s="223"/>
      <c r="C360" s="224"/>
      <c r="D360" s="225"/>
      <c r="E360" s="59"/>
      <c r="F360" s="60"/>
      <c r="G360" s="226"/>
      <c r="H360" s="227"/>
    </row>
    <row r="361" spans="1:8" ht="20.100000000000001" customHeight="1" x14ac:dyDescent="0.15">
      <c r="A361" s="206" t="s">
        <v>58</v>
      </c>
      <c r="B361" s="209"/>
      <c r="C361" s="209"/>
      <c r="D361" s="209"/>
      <c r="E361" s="206" t="s">
        <v>59</v>
      </c>
      <c r="F361" s="209"/>
      <c r="G361" s="209"/>
      <c r="H361" s="210"/>
    </row>
    <row r="362" spans="1:8" ht="20.100000000000001" customHeight="1" x14ac:dyDescent="0.15">
      <c r="A362" s="207"/>
      <c r="B362" s="211"/>
      <c r="C362" s="211"/>
      <c r="D362" s="211"/>
      <c r="E362" s="207"/>
      <c r="F362" s="211"/>
      <c r="G362" s="211"/>
      <c r="H362" s="212"/>
    </row>
    <row r="363" spans="1:8" ht="20.100000000000001" customHeight="1" thickBot="1" x14ac:dyDescent="0.2">
      <c r="A363" s="208"/>
      <c r="B363" s="211"/>
      <c r="C363" s="211"/>
      <c r="D363" s="211"/>
      <c r="E363" s="208"/>
      <c r="F363" s="213"/>
      <c r="G363" s="213"/>
      <c r="H363" s="214"/>
    </row>
    <row r="364" spans="1:8" ht="20.100000000000001" customHeight="1" x14ac:dyDescent="0.15">
      <c r="A364" s="215" t="s">
        <v>138</v>
      </c>
      <c r="B364" s="216"/>
      <c r="C364" s="216"/>
      <c r="D364" s="216"/>
      <c r="E364" s="216"/>
      <c r="F364" s="216"/>
      <c r="G364" s="216"/>
      <c r="H364" s="217"/>
    </row>
    <row r="365" spans="1:8" ht="20.100000000000001" customHeight="1" x14ac:dyDescent="0.15">
      <c r="A365" s="61" t="s">
        <v>139</v>
      </c>
      <c r="B365" s="62" t="s">
        <v>140</v>
      </c>
      <c r="C365" s="63" t="s">
        <v>156</v>
      </c>
      <c r="D365" s="64" t="s">
        <v>155</v>
      </c>
      <c r="E365" s="61" t="s">
        <v>139</v>
      </c>
      <c r="F365" s="62" t="s">
        <v>140</v>
      </c>
      <c r="G365" s="63" t="s">
        <v>156</v>
      </c>
      <c r="H365" s="64" t="s">
        <v>155</v>
      </c>
    </row>
    <row r="366" spans="1:8" ht="20.100000000000001" customHeight="1" x14ac:dyDescent="0.15">
      <c r="A366" s="65"/>
      <c r="B366" s="66"/>
      <c r="C366" s="96" t="str">
        <f>IF(ISERROR(VLOOKUP($A366,参加者名簿!$A:$D,2,FALSE))=TRUE,"",VLOOKUP($A366,参加者名簿!$A:$D,2,FALSE))</f>
        <v/>
      </c>
      <c r="D366" s="67"/>
      <c r="E366" s="65"/>
      <c r="F366" s="66"/>
      <c r="G366" s="96" t="str">
        <f>IF(ISERROR(VLOOKUP($E366,参加者名簿!$A:$D,2,FALSE))=TRUE,"",VLOOKUP($E366,参加者名簿!$A:$D,2,FALSE))</f>
        <v/>
      </c>
      <c r="H366" s="68"/>
    </row>
    <row r="367" spans="1:8" ht="20.100000000000001" customHeight="1" x14ac:dyDescent="0.15">
      <c r="A367" s="65"/>
      <c r="B367" s="66"/>
      <c r="C367" s="96" t="str">
        <f>IF(ISERROR(VLOOKUP($A367,参加者名簿!$A:$D,2,FALSE))=TRUE,"",VLOOKUP($A367,参加者名簿!$A:$D,2,FALSE))</f>
        <v/>
      </c>
      <c r="D367" s="67"/>
      <c r="E367" s="65"/>
      <c r="F367" s="66"/>
      <c r="G367" s="96" t="str">
        <f>IF(ISERROR(VLOOKUP($E367,参加者名簿!$A:$D,2,FALSE))=TRUE,"",VLOOKUP($E367,参加者名簿!$A:$D,2,FALSE))</f>
        <v/>
      </c>
      <c r="H367" s="68"/>
    </row>
    <row r="368" spans="1:8" ht="20.100000000000001" customHeight="1" x14ac:dyDescent="0.15">
      <c r="A368" s="65"/>
      <c r="B368" s="66"/>
      <c r="C368" s="96" t="str">
        <f>IF(ISERROR(VLOOKUP($A368,参加者名簿!$A:$D,2,FALSE))=TRUE,"",VLOOKUP($A368,参加者名簿!$A:$D,2,FALSE))</f>
        <v/>
      </c>
      <c r="D368" s="67"/>
      <c r="E368" s="65"/>
      <c r="F368" s="66"/>
      <c r="G368" s="96" t="str">
        <f>IF(ISERROR(VLOOKUP($E368,参加者名簿!$A:$D,2,FALSE))=TRUE,"",VLOOKUP($E368,参加者名簿!$A:$D,2,FALSE))</f>
        <v/>
      </c>
      <c r="H368" s="68"/>
    </row>
    <row r="369" spans="1:8" ht="20.100000000000001" customHeight="1" x14ac:dyDescent="0.15">
      <c r="A369" s="65"/>
      <c r="B369" s="66"/>
      <c r="C369" s="96" t="str">
        <f>IF(ISERROR(VLOOKUP($A369,参加者名簿!$A:$D,2,FALSE))=TRUE,"",VLOOKUP($A369,参加者名簿!$A:$D,2,FALSE))</f>
        <v/>
      </c>
      <c r="D369" s="67"/>
      <c r="E369" s="65"/>
      <c r="F369" s="69"/>
      <c r="G369" s="96" t="str">
        <f>IF(ISERROR(VLOOKUP($E369,参加者名簿!$A:$D,2,FALSE))=TRUE,"",VLOOKUP($E369,参加者名簿!$A:$D,2,FALSE))</f>
        <v/>
      </c>
      <c r="H369" s="68"/>
    </row>
    <row r="370" spans="1:8" ht="20.100000000000001" customHeight="1" x14ac:dyDescent="0.15">
      <c r="A370" s="65"/>
      <c r="B370" s="66"/>
      <c r="C370" s="96" t="str">
        <f>IF(ISERROR(VLOOKUP($A370,参加者名簿!$A:$D,2,FALSE))=TRUE,"",VLOOKUP($A370,参加者名簿!$A:$D,2,FALSE))</f>
        <v/>
      </c>
      <c r="D370" s="67"/>
      <c r="E370" s="65"/>
      <c r="F370" s="69"/>
      <c r="G370" s="96" t="str">
        <f>IF(ISERROR(VLOOKUP($E370,参加者名簿!$A:$D,2,FALSE))=TRUE,"",VLOOKUP($E370,参加者名簿!$A:$D,2,FALSE))</f>
        <v/>
      </c>
      <c r="H370" s="68"/>
    </row>
    <row r="371" spans="1:8" ht="20.100000000000001" customHeight="1" x14ac:dyDescent="0.15">
      <c r="A371" s="65"/>
      <c r="B371" s="66"/>
      <c r="C371" s="96" t="str">
        <f>IF(ISERROR(VLOOKUP($A371,参加者名簿!$A:$D,2,FALSE))=TRUE,"",VLOOKUP($A371,参加者名簿!$A:$D,2,FALSE))</f>
        <v/>
      </c>
      <c r="D371" s="67"/>
      <c r="E371" s="65"/>
      <c r="F371" s="69"/>
      <c r="G371" s="96" t="str">
        <f>IF(ISERROR(VLOOKUP($E371,参加者名簿!$A:$D,2,FALSE))=TRUE,"",VLOOKUP($E371,参加者名簿!$A:$D,2,FALSE))</f>
        <v/>
      </c>
      <c r="H371" s="68"/>
    </row>
    <row r="372" spans="1:8" ht="20.100000000000001" customHeight="1" x14ac:dyDescent="0.15">
      <c r="A372" s="65"/>
      <c r="B372" s="69"/>
      <c r="C372" s="96" t="str">
        <f>IF(ISERROR(VLOOKUP($A372,参加者名簿!$A:$D,2,FALSE))=TRUE,"",VLOOKUP($A372,参加者名簿!$A:$D,2,FALSE))</f>
        <v/>
      </c>
      <c r="D372" s="67"/>
      <c r="E372" s="65"/>
      <c r="F372" s="69"/>
      <c r="G372" s="96" t="str">
        <f>IF(ISERROR(VLOOKUP($E372,参加者名簿!$A:$D,2,FALSE))=TRUE,"",VLOOKUP($E372,参加者名簿!$A:$D,2,FALSE))</f>
        <v/>
      </c>
      <c r="H372" s="68"/>
    </row>
    <row r="373" spans="1:8" ht="20.100000000000001" customHeight="1" x14ac:dyDescent="0.15">
      <c r="A373" s="65"/>
      <c r="B373" s="69"/>
      <c r="C373" s="96" t="str">
        <f>IF(ISERROR(VLOOKUP($A373,参加者名簿!$A:$D,2,FALSE))=TRUE,"",VLOOKUP($A373,参加者名簿!$A:$D,2,FALSE))</f>
        <v/>
      </c>
      <c r="D373" s="67"/>
      <c r="E373" s="65"/>
      <c r="F373" s="69"/>
      <c r="G373" s="96" t="str">
        <f>IF(ISERROR(VLOOKUP($E373,参加者名簿!$A:$D,2,FALSE))=TRUE,"",VLOOKUP($E373,参加者名簿!$A:$D,2,FALSE))</f>
        <v/>
      </c>
      <c r="H373" s="68"/>
    </row>
    <row r="374" spans="1:8" ht="20.100000000000001" customHeight="1" x14ac:dyDescent="0.15">
      <c r="A374" s="65"/>
      <c r="B374" s="69"/>
      <c r="C374" s="96" t="str">
        <f>IF(ISERROR(VLOOKUP($A374,参加者名簿!$A:$D,2,FALSE))=TRUE,"",VLOOKUP($A374,参加者名簿!$A:$D,2,FALSE))</f>
        <v/>
      </c>
      <c r="D374" s="67"/>
      <c r="E374" s="65"/>
      <c r="F374" s="69"/>
      <c r="G374" s="96" t="str">
        <f>IF(ISERROR(VLOOKUP($E374,参加者名簿!$A:$D,2,FALSE))=TRUE,"",VLOOKUP($E374,参加者名簿!$A:$D,2,FALSE))</f>
        <v/>
      </c>
      <c r="H374" s="68"/>
    </row>
    <row r="375" spans="1:8" ht="20.100000000000001" customHeight="1" x14ac:dyDescent="0.15">
      <c r="A375" s="65"/>
      <c r="B375" s="69"/>
      <c r="C375" s="96" t="str">
        <f>IF(ISERROR(VLOOKUP($A375,参加者名簿!$A:$D,2,FALSE))=TRUE,"",VLOOKUP($A375,参加者名簿!$A:$D,2,FALSE))</f>
        <v/>
      </c>
      <c r="D375" s="67"/>
      <c r="E375" s="65"/>
      <c r="F375" s="69"/>
      <c r="G375" s="96" t="str">
        <f>IF(ISERROR(VLOOKUP($E375,参加者名簿!$A:$D,2,FALSE))=TRUE,"",VLOOKUP($E375,参加者名簿!$A:$D,2,FALSE))</f>
        <v/>
      </c>
      <c r="H375" s="68"/>
    </row>
    <row r="376" spans="1:8" ht="20.100000000000001" customHeight="1" x14ac:dyDescent="0.15">
      <c r="A376" s="65"/>
      <c r="B376" s="69"/>
      <c r="C376" s="96" t="str">
        <f>IF(ISERROR(VLOOKUP($A376,参加者名簿!$A:$D,2,FALSE))=TRUE,"",VLOOKUP($A376,参加者名簿!$A:$D,2,FALSE))</f>
        <v/>
      </c>
      <c r="D376" s="67"/>
      <c r="E376" s="65"/>
      <c r="F376" s="69"/>
      <c r="G376" s="96" t="str">
        <f>IF(ISERROR(VLOOKUP($E376,参加者名簿!$A:$D,2,FALSE))=TRUE,"",VLOOKUP($E376,参加者名簿!$A:$D,2,FALSE))</f>
        <v/>
      </c>
      <c r="H376" s="68"/>
    </row>
    <row r="377" spans="1:8" ht="20.100000000000001" customHeight="1" x14ac:dyDescent="0.15">
      <c r="A377" s="65"/>
      <c r="B377" s="69"/>
      <c r="C377" s="96" t="str">
        <f>IF(ISERROR(VLOOKUP($A377,参加者名簿!$A:$D,2,FALSE))=TRUE,"",VLOOKUP($A377,参加者名簿!$A:$D,2,FALSE))</f>
        <v/>
      </c>
      <c r="D377" s="67"/>
      <c r="E377" s="65"/>
      <c r="F377" s="69"/>
      <c r="G377" s="96" t="str">
        <f>IF(ISERROR(VLOOKUP($E377,参加者名簿!$A:$D,2,FALSE))=TRUE,"",VLOOKUP($E377,参加者名簿!$A:$D,2,FALSE))</f>
        <v/>
      </c>
      <c r="H377" s="68"/>
    </row>
    <row r="378" spans="1:8" ht="20.100000000000001" customHeight="1" x14ac:dyDescent="0.15">
      <c r="A378" s="65"/>
      <c r="B378" s="69"/>
      <c r="C378" s="96" t="str">
        <f>IF(ISERROR(VLOOKUP($A378,参加者名簿!$A:$D,2,FALSE))=TRUE,"",VLOOKUP($A378,参加者名簿!$A:$D,2,FALSE))</f>
        <v/>
      </c>
      <c r="D378" s="67"/>
      <c r="E378" s="65"/>
      <c r="F378" s="69"/>
      <c r="G378" s="96" t="str">
        <f>IF(ISERROR(VLOOKUP($E378,参加者名簿!$A:$D,2,FALSE))=TRUE,"",VLOOKUP($E378,参加者名簿!$A:$D,2,FALSE))</f>
        <v/>
      </c>
      <c r="H378" s="68"/>
    </row>
    <row r="379" spans="1:8" ht="20.100000000000001" customHeight="1" x14ac:dyDescent="0.15">
      <c r="A379" s="65"/>
      <c r="B379" s="69"/>
      <c r="C379" s="96" t="str">
        <f>IF(ISERROR(VLOOKUP($A379,参加者名簿!$A:$D,2,FALSE))=TRUE,"",VLOOKUP($A379,参加者名簿!$A:$D,2,FALSE))</f>
        <v/>
      </c>
      <c r="D379" s="67"/>
      <c r="E379" s="65"/>
      <c r="F379" s="69"/>
      <c r="G379" s="96" t="str">
        <f>IF(ISERROR(VLOOKUP($E379,参加者名簿!$A:$D,2,FALSE))=TRUE,"",VLOOKUP($E379,参加者名簿!$A:$D,2,FALSE))</f>
        <v/>
      </c>
      <c r="H379" s="68"/>
    </row>
    <row r="380" spans="1:8" ht="20.100000000000001" customHeight="1" x14ac:dyDescent="0.15">
      <c r="A380" s="65"/>
      <c r="B380" s="69"/>
      <c r="C380" s="96" t="str">
        <f>IF(ISERROR(VLOOKUP($A380,参加者名簿!$A:$D,2,FALSE))=TRUE,"",VLOOKUP($A380,参加者名簿!$A:$D,2,FALSE))</f>
        <v/>
      </c>
      <c r="D380" s="67"/>
      <c r="E380" s="65"/>
      <c r="F380" s="69"/>
      <c r="G380" s="96" t="str">
        <f>IF(ISERROR(VLOOKUP($E380,参加者名簿!$A:$D,2,FALSE))=TRUE,"",VLOOKUP($E380,参加者名簿!$A:$D,2,FALSE))</f>
        <v/>
      </c>
      <c r="H380" s="68"/>
    </row>
    <row r="381" spans="1:8" ht="20.100000000000001" customHeight="1" x14ac:dyDescent="0.15">
      <c r="A381" s="65"/>
      <c r="B381" s="69"/>
      <c r="C381" s="96" t="str">
        <f>IF(ISERROR(VLOOKUP($A381,参加者名簿!$A:$D,2,FALSE))=TRUE,"",VLOOKUP($A381,参加者名簿!$A:$D,2,FALSE))</f>
        <v/>
      </c>
      <c r="D381" s="67"/>
      <c r="E381" s="65"/>
      <c r="F381" s="69"/>
      <c r="G381" s="96" t="str">
        <f>IF(ISERROR(VLOOKUP($E381,参加者名簿!$A:$D,2,FALSE))=TRUE,"",VLOOKUP($E381,参加者名簿!$A:$D,2,FALSE))</f>
        <v/>
      </c>
      <c r="H381" s="68"/>
    </row>
    <row r="382" spans="1:8" ht="20.100000000000001" customHeight="1" x14ac:dyDescent="0.15">
      <c r="A382" s="65"/>
      <c r="B382" s="69"/>
      <c r="C382" s="96" t="str">
        <f>IF(ISERROR(VLOOKUP($A382,参加者名簿!$A:$D,2,FALSE))=TRUE,"",VLOOKUP($A382,参加者名簿!$A:$D,2,FALSE))</f>
        <v/>
      </c>
      <c r="D382" s="67"/>
      <c r="E382" s="65"/>
      <c r="F382" s="69"/>
      <c r="G382" s="96" t="str">
        <f>IF(ISERROR(VLOOKUP($E382,参加者名簿!$A:$D,2,FALSE))=TRUE,"",VLOOKUP($E382,参加者名簿!$A:$D,2,FALSE))</f>
        <v/>
      </c>
      <c r="H382" s="68"/>
    </row>
    <row r="383" spans="1:8" ht="20.100000000000001" customHeight="1" x14ac:dyDescent="0.15">
      <c r="A383" s="65"/>
      <c r="B383" s="69"/>
      <c r="C383" s="96" t="str">
        <f>IF(ISERROR(VLOOKUP($A383,参加者名簿!$A:$D,2,FALSE))=TRUE,"",VLOOKUP($A383,参加者名簿!$A:$D,2,FALSE))</f>
        <v/>
      </c>
      <c r="D383" s="67"/>
      <c r="E383" s="65"/>
      <c r="F383" s="69"/>
      <c r="G383" s="96" t="str">
        <f>IF(ISERROR(VLOOKUP($E383,参加者名簿!$A:$D,2,FALSE))=TRUE,"",VLOOKUP($E383,参加者名簿!$A:$D,2,FALSE))</f>
        <v/>
      </c>
      <c r="H383" s="68"/>
    </row>
    <row r="384" spans="1:8" ht="20.100000000000001" customHeight="1" x14ac:dyDescent="0.15">
      <c r="A384" s="65"/>
      <c r="B384" s="69"/>
      <c r="C384" s="96" t="str">
        <f>IF(ISERROR(VLOOKUP($A384,参加者名簿!$A:$D,2,FALSE))=TRUE,"",VLOOKUP($A384,参加者名簿!$A:$D,2,FALSE))</f>
        <v/>
      </c>
      <c r="D384" s="67"/>
      <c r="E384" s="65"/>
      <c r="F384" s="69"/>
      <c r="G384" s="96" t="str">
        <f>IF(ISERROR(VLOOKUP($E384,参加者名簿!$A:$D,2,FALSE))=TRUE,"",VLOOKUP($E384,参加者名簿!$A:$D,2,FALSE))</f>
        <v/>
      </c>
      <c r="H384" s="68"/>
    </row>
    <row r="385" spans="1:8" ht="20.100000000000001" customHeight="1" thickBot="1" x14ac:dyDescent="0.2">
      <c r="A385" s="70"/>
      <c r="B385" s="71"/>
      <c r="C385" s="97" t="str">
        <f>IF(ISERROR(VLOOKUP($A385,参加者名簿!$A:$D,2,FALSE))=TRUE,"",VLOOKUP($A385,参加者名簿!$A:$D,2,FALSE))</f>
        <v/>
      </c>
      <c r="D385" s="72"/>
      <c r="E385" s="70"/>
      <c r="F385" s="71"/>
      <c r="G385" s="97" t="str">
        <f>IF(ISERROR(VLOOKUP($E385,参加者名簿!$A:$D,2,FALSE))=TRUE,"",VLOOKUP($E385,参加者名簿!$A:$D,2,FALSE))</f>
        <v/>
      </c>
      <c r="H385" s="73"/>
    </row>
    <row r="386" spans="1:8" ht="20.100000000000001" customHeight="1" thickBot="1" x14ac:dyDescent="0.2">
      <c r="A386" s="74" t="s">
        <v>158</v>
      </c>
      <c r="B386" s="75">
        <f>COUNTIFS(C366:C385,"農業者",D366:D385,"○")+COUNTIFS(G366:G385,"農業者",H366:H385,"○")</f>
        <v>0</v>
      </c>
      <c r="C386" s="202" t="s">
        <v>159</v>
      </c>
      <c r="D386" s="203"/>
      <c r="E386" s="75">
        <f>COUNTIFS(C366:C385,"農業者以外",D366:D385,"○")+COUNTIFS(G366:G385,"農業者以外",H366:H385,"○")</f>
        <v>0</v>
      </c>
      <c r="F386" s="76" t="s">
        <v>160</v>
      </c>
      <c r="G386" s="204">
        <f>SUMIF(D366:D385,"○",B366:B385)+SUMIF(H366:H385,"○",F366:F385)</f>
        <v>0</v>
      </c>
      <c r="H386" s="205"/>
    </row>
    <row r="387" spans="1:8" ht="20.100000000000001" customHeight="1" x14ac:dyDescent="0.15">
      <c r="A387" s="77" t="s">
        <v>141</v>
      </c>
      <c r="B387" s="78"/>
      <c r="C387" s="78"/>
      <c r="D387" s="78"/>
      <c r="E387" s="78"/>
      <c r="F387" s="78"/>
      <c r="G387" s="78"/>
      <c r="H387" s="79"/>
    </row>
    <row r="388" spans="1:8" ht="20.100000000000001" customHeight="1" x14ac:dyDescent="0.15">
      <c r="A388" s="80"/>
      <c r="B388" s="81"/>
      <c r="C388" s="81"/>
      <c r="D388" s="81"/>
      <c r="E388" s="81"/>
      <c r="F388" s="81"/>
      <c r="G388" s="81"/>
      <c r="H388" s="82"/>
    </row>
    <row r="389" spans="1:8" ht="20.100000000000001" customHeight="1" x14ac:dyDescent="0.15">
      <c r="A389" s="80"/>
      <c r="B389" s="81"/>
      <c r="C389" s="81"/>
      <c r="D389" s="81"/>
      <c r="E389" s="81"/>
      <c r="F389" s="81"/>
      <c r="G389" s="81"/>
      <c r="H389" s="82"/>
    </row>
    <row r="390" spans="1:8" ht="20.100000000000001" customHeight="1" x14ac:dyDescent="0.15">
      <c r="A390" s="80"/>
      <c r="B390" s="81"/>
      <c r="C390" s="81"/>
      <c r="D390" s="81"/>
      <c r="E390" s="81"/>
      <c r="F390" s="81"/>
      <c r="G390" s="81"/>
      <c r="H390" s="82"/>
    </row>
    <row r="391" spans="1:8" ht="20.100000000000001" customHeight="1" x14ac:dyDescent="0.15">
      <c r="A391" s="80"/>
      <c r="B391" s="81"/>
      <c r="C391" s="81"/>
      <c r="D391" s="81"/>
      <c r="E391" s="81"/>
      <c r="F391" s="81"/>
      <c r="G391" s="81"/>
      <c r="H391" s="82"/>
    </row>
    <row r="392" spans="1:8" ht="20.100000000000001" customHeight="1" x14ac:dyDescent="0.15">
      <c r="A392" s="80"/>
      <c r="B392" s="81"/>
      <c r="C392" s="81"/>
      <c r="D392" s="81"/>
      <c r="E392" s="81"/>
      <c r="F392" s="81"/>
      <c r="G392" s="81"/>
      <c r="H392" s="82"/>
    </row>
    <row r="393" spans="1:8" ht="20.100000000000001" customHeight="1" x14ac:dyDescent="0.15">
      <c r="A393" s="80"/>
      <c r="B393" s="81"/>
      <c r="C393" s="81"/>
      <c r="D393" s="81"/>
      <c r="E393" s="81"/>
      <c r="F393" s="81"/>
      <c r="G393" s="81"/>
      <c r="H393" s="82"/>
    </row>
    <row r="394" spans="1:8" ht="20.100000000000001" customHeight="1" x14ac:dyDescent="0.15">
      <c r="A394" s="80"/>
      <c r="B394" s="81"/>
      <c r="C394" s="81"/>
      <c r="D394" s="81"/>
      <c r="E394" s="81"/>
      <c r="F394" s="81"/>
      <c r="G394" s="81"/>
      <c r="H394" s="82"/>
    </row>
    <row r="395" spans="1:8" ht="20.100000000000001" customHeight="1" thickBot="1" x14ac:dyDescent="0.2">
      <c r="A395" s="83"/>
      <c r="B395" s="84"/>
      <c r="C395" s="84"/>
      <c r="D395" s="84"/>
      <c r="E395" s="84"/>
      <c r="F395" s="84"/>
      <c r="G395" s="84"/>
      <c r="H395" s="85"/>
    </row>
    <row r="396" spans="1:8" ht="20.100000000000001" customHeight="1" thickBot="1" x14ac:dyDescent="0.2">
      <c r="A396" s="86" t="s">
        <v>142</v>
      </c>
      <c r="B396" s="87" t="s">
        <v>143</v>
      </c>
      <c r="C396" s="87" t="s">
        <v>157</v>
      </c>
      <c r="D396" s="88"/>
    </row>
    <row r="397" spans="1:8" ht="20.100000000000001" customHeight="1" thickBot="1" x14ac:dyDescent="0.25">
      <c r="A397" s="228" t="str">
        <f>A353</f>
        <v>平成○○年度　多面的機能支払交付金に係る作業日報</v>
      </c>
      <c r="B397" s="228"/>
      <c r="C397" s="228"/>
      <c r="D397" s="228"/>
      <c r="E397" s="228"/>
      <c r="F397" s="228"/>
      <c r="G397" s="46" t="s">
        <v>178</v>
      </c>
      <c r="H397" s="47">
        <f>H353+1</f>
        <v>10</v>
      </c>
    </row>
    <row r="398" spans="1:8" ht="20.100000000000001" customHeight="1" thickBot="1" x14ac:dyDescent="0.2">
      <c r="A398" s="48" t="s">
        <v>133</v>
      </c>
      <c r="B398" s="229" t="str">
        <f>IF(B354="","",B354)</f>
        <v>○○</v>
      </c>
      <c r="C398" s="229"/>
      <c r="D398" s="229"/>
      <c r="E398" s="49" t="s">
        <v>199</v>
      </c>
      <c r="F398" s="229"/>
      <c r="G398" s="223"/>
      <c r="H398" s="230"/>
    </row>
    <row r="399" spans="1:8" ht="20.100000000000001" customHeight="1" x14ac:dyDescent="0.15">
      <c r="A399" s="206" t="s">
        <v>132</v>
      </c>
      <c r="B399" s="90"/>
      <c r="C399" s="231" t="s">
        <v>134</v>
      </c>
      <c r="D399" s="231"/>
      <c r="E399" s="51"/>
      <c r="F399" s="93" t="str">
        <f>IF((E399-B399)*24=0,"",(E399-B399)*24)</f>
        <v/>
      </c>
      <c r="G399" s="232" t="s">
        <v>135</v>
      </c>
      <c r="H399" s="233"/>
    </row>
    <row r="400" spans="1:8" ht="20.100000000000001" customHeight="1" thickBot="1" x14ac:dyDescent="0.2">
      <c r="A400" s="208"/>
      <c r="B400" s="91"/>
      <c r="C400" s="234" t="s">
        <v>134</v>
      </c>
      <c r="D400" s="234"/>
      <c r="E400" s="53"/>
      <c r="F400" s="94" t="str">
        <f>IF((E400-B400)*24=0,"",(E400-B400)*24)</f>
        <v/>
      </c>
      <c r="G400" s="235" t="s">
        <v>135</v>
      </c>
      <c r="H400" s="236"/>
    </row>
    <row r="401" spans="1:8" ht="20.100000000000001" customHeight="1" thickBot="1" x14ac:dyDescent="0.2">
      <c r="A401" s="54" t="s">
        <v>144</v>
      </c>
      <c r="B401" s="55"/>
      <c r="C401" s="218"/>
      <c r="D401" s="219"/>
      <c r="E401" s="55"/>
      <c r="F401" s="56"/>
      <c r="G401" s="220"/>
      <c r="H401" s="221"/>
    </row>
    <row r="402" spans="1:8" ht="20.100000000000001" customHeight="1" thickBot="1" x14ac:dyDescent="0.2">
      <c r="A402" s="206" t="s">
        <v>145</v>
      </c>
      <c r="B402" s="55"/>
      <c r="C402" s="218"/>
      <c r="D402" s="219"/>
      <c r="E402" s="55"/>
      <c r="F402" s="56"/>
      <c r="G402" s="218"/>
      <c r="H402" s="222"/>
    </row>
    <row r="403" spans="1:8" ht="20.100000000000001" customHeight="1" thickBot="1" x14ac:dyDescent="0.2">
      <c r="A403" s="208"/>
      <c r="B403" s="55"/>
      <c r="C403" s="218"/>
      <c r="D403" s="219"/>
      <c r="E403" s="57"/>
      <c r="F403" s="58"/>
      <c r="G403" s="220"/>
      <c r="H403" s="221"/>
    </row>
    <row r="404" spans="1:8" ht="20.100000000000001" customHeight="1" thickBot="1" x14ac:dyDescent="0.2">
      <c r="A404" s="54" t="s">
        <v>136</v>
      </c>
      <c r="B404" s="223"/>
      <c r="C404" s="224"/>
      <c r="D404" s="225"/>
      <c r="E404" s="59"/>
      <c r="F404" s="60"/>
      <c r="G404" s="226"/>
      <c r="H404" s="227"/>
    </row>
    <row r="405" spans="1:8" ht="20.100000000000001" customHeight="1" x14ac:dyDescent="0.15">
      <c r="A405" s="206" t="s">
        <v>58</v>
      </c>
      <c r="B405" s="209"/>
      <c r="C405" s="209"/>
      <c r="D405" s="209"/>
      <c r="E405" s="206" t="s">
        <v>59</v>
      </c>
      <c r="F405" s="209"/>
      <c r="G405" s="209"/>
      <c r="H405" s="210"/>
    </row>
    <row r="406" spans="1:8" ht="20.100000000000001" customHeight="1" x14ac:dyDescent="0.15">
      <c r="A406" s="207"/>
      <c r="B406" s="211"/>
      <c r="C406" s="211"/>
      <c r="D406" s="211"/>
      <c r="E406" s="207"/>
      <c r="F406" s="211"/>
      <c r="G406" s="211"/>
      <c r="H406" s="212"/>
    </row>
    <row r="407" spans="1:8" ht="20.100000000000001" customHeight="1" thickBot="1" x14ac:dyDescent="0.2">
      <c r="A407" s="208"/>
      <c r="B407" s="211"/>
      <c r="C407" s="211"/>
      <c r="D407" s="211"/>
      <c r="E407" s="208"/>
      <c r="F407" s="213"/>
      <c r="G407" s="213"/>
      <c r="H407" s="214"/>
    </row>
    <row r="408" spans="1:8" ht="20.100000000000001" customHeight="1" x14ac:dyDescent="0.15">
      <c r="A408" s="215" t="s">
        <v>138</v>
      </c>
      <c r="B408" s="216"/>
      <c r="C408" s="216"/>
      <c r="D408" s="216"/>
      <c r="E408" s="216"/>
      <c r="F408" s="216"/>
      <c r="G408" s="216"/>
      <c r="H408" s="217"/>
    </row>
    <row r="409" spans="1:8" ht="20.100000000000001" customHeight="1" x14ac:dyDescent="0.15">
      <c r="A409" s="61" t="s">
        <v>139</v>
      </c>
      <c r="B409" s="62" t="s">
        <v>140</v>
      </c>
      <c r="C409" s="63" t="s">
        <v>156</v>
      </c>
      <c r="D409" s="64" t="s">
        <v>155</v>
      </c>
      <c r="E409" s="61" t="s">
        <v>139</v>
      </c>
      <c r="F409" s="62" t="s">
        <v>140</v>
      </c>
      <c r="G409" s="63" t="s">
        <v>156</v>
      </c>
      <c r="H409" s="64" t="s">
        <v>155</v>
      </c>
    </row>
    <row r="410" spans="1:8" ht="20.100000000000001" customHeight="1" x14ac:dyDescent="0.15">
      <c r="A410" s="65"/>
      <c r="B410" s="66"/>
      <c r="C410" s="96" t="str">
        <f>IF(ISERROR(VLOOKUP($A410,参加者名簿!$A:$D,2,FALSE))=TRUE,"",VLOOKUP($A410,参加者名簿!$A:$D,2,FALSE))</f>
        <v/>
      </c>
      <c r="D410" s="67"/>
      <c r="E410" s="65"/>
      <c r="F410" s="66"/>
      <c r="G410" s="96" t="str">
        <f>IF(ISERROR(VLOOKUP($E410,参加者名簿!$A:$D,2,FALSE))=TRUE,"",VLOOKUP($E410,参加者名簿!$A:$D,2,FALSE))</f>
        <v/>
      </c>
      <c r="H410" s="68"/>
    </row>
    <row r="411" spans="1:8" ht="20.100000000000001" customHeight="1" x14ac:dyDescent="0.15">
      <c r="A411" s="65"/>
      <c r="B411" s="66"/>
      <c r="C411" s="96" t="str">
        <f>IF(ISERROR(VLOOKUP($A411,参加者名簿!$A:$D,2,FALSE))=TRUE,"",VLOOKUP($A411,参加者名簿!$A:$D,2,FALSE))</f>
        <v/>
      </c>
      <c r="D411" s="67"/>
      <c r="E411" s="65"/>
      <c r="F411" s="66"/>
      <c r="G411" s="96" t="str">
        <f>IF(ISERROR(VLOOKUP($E411,参加者名簿!$A:$D,2,FALSE))=TRUE,"",VLOOKUP($E411,参加者名簿!$A:$D,2,FALSE))</f>
        <v/>
      </c>
      <c r="H411" s="68"/>
    </row>
    <row r="412" spans="1:8" ht="20.100000000000001" customHeight="1" x14ac:dyDescent="0.15">
      <c r="A412" s="65"/>
      <c r="B412" s="66"/>
      <c r="C412" s="96" t="str">
        <f>IF(ISERROR(VLOOKUP($A412,参加者名簿!$A:$D,2,FALSE))=TRUE,"",VLOOKUP($A412,参加者名簿!$A:$D,2,FALSE))</f>
        <v/>
      </c>
      <c r="D412" s="67"/>
      <c r="E412" s="65"/>
      <c r="F412" s="66"/>
      <c r="G412" s="96" t="str">
        <f>IF(ISERROR(VLOOKUP($E412,参加者名簿!$A:$D,2,FALSE))=TRUE,"",VLOOKUP($E412,参加者名簿!$A:$D,2,FALSE))</f>
        <v/>
      </c>
      <c r="H412" s="68"/>
    </row>
    <row r="413" spans="1:8" ht="20.100000000000001" customHeight="1" x14ac:dyDescent="0.15">
      <c r="A413" s="65"/>
      <c r="B413" s="66"/>
      <c r="C413" s="96" t="str">
        <f>IF(ISERROR(VLOOKUP($A413,参加者名簿!$A:$D,2,FALSE))=TRUE,"",VLOOKUP($A413,参加者名簿!$A:$D,2,FALSE))</f>
        <v/>
      </c>
      <c r="D413" s="67"/>
      <c r="E413" s="65"/>
      <c r="F413" s="69"/>
      <c r="G413" s="96" t="str">
        <f>IF(ISERROR(VLOOKUP($E413,参加者名簿!$A:$D,2,FALSE))=TRUE,"",VLOOKUP($E413,参加者名簿!$A:$D,2,FALSE))</f>
        <v/>
      </c>
      <c r="H413" s="68"/>
    </row>
    <row r="414" spans="1:8" ht="20.100000000000001" customHeight="1" x14ac:dyDescent="0.15">
      <c r="A414" s="65"/>
      <c r="B414" s="66"/>
      <c r="C414" s="96" t="str">
        <f>IF(ISERROR(VLOOKUP($A414,参加者名簿!$A:$D,2,FALSE))=TRUE,"",VLOOKUP($A414,参加者名簿!$A:$D,2,FALSE))</f>
        <v/>
      </c>
      <c r="D414" s="67"/>
      <c r="E414" s="65"/>
      <c r="F414" s="69"/>
      <c r="G414" s="96" t="str">
        <f>IF(ISERROR(VLOOKUP($E414,参加者名簿!$A:$D,2,FALSE))=TRUE,"",VLOOKUP($E414,参加者名簿!$A:$D,2,FALSE))</f>
        <v/>
      </c>
      <c r="H414" s="68"/>
    </row>
    <row r="415" spans="1:8" ht="20.100000000000001" customHeight="1" x14ac:dyDescent="0.15">
      <c r="A415" s="65"/>
      <c r="B415" s="66"/>
      <c r="C415" s="96" t="str">
        <f>IF(ISERROR(VLOOKUP($A415,参加者名簿!$A:$D,2,FALSE))=TRUE,"",VLOOKUP($A415,参加者名簿!$A:$D,2,FALSE))</f>
        <v/>
      </c>
      <c r="D415" s="67"/>
      <c r="E415" s="65"/>
      <c r="F415" s="69"/>
      <c r="G415" s="96" t="str">
        <f>IF(ISERROR(VLOOKUP($E415,参加者名簿!$A:$D,2,FALSE))=TRUE,"",VLOOKUP($E415,参加者名簿!$A:$D,2,FALSE))</f>
        <v/>
      </c>
      <c r="H415" s="68"/>
    </row>
    <row r="416" spans="1:8" ht="20.100000000000001" customHeight="1" x14ac:dyDescent="0.15">
      <c r="A416" s="65"/>
      <c r="B416" s="69"/>
      <c r="C416" s="96" t="str">
        <f>IF(ISERROR(VLOOKUP($A416,参加者名簿!$A:$D,2,FALSE))=TRUE,"",VLOOKUP($A416,参加者名簿!$A:$D,2,FALSE))</f>
        <v/>
      </c>
      <c r="D416" s="67"/>
      <c r="E416" s="65"/>
      <c r="F416" s="69"/>
      <c r="G416" s="96" t="str">
        <f>IF(ISERROR(VLOOKUP($E416,参加者名簿!$A:$D,2,FALSE))=TRUE,"",VLOOKUP($E416,参加者名簿!$A:$D,2,FALSE))</f>
        <v/>
      </c>
      <c r="H416" s="68"/>
    </row>
    <row r="417" spans="1:8" ht="20.100000000000001" customHeight="1" x14ac:dyDescent="0.15">
      <c r="A417" s="65"/>
      <c r="B417" s="69"/>
      <c r="C417" s="96" t="str">
        <f>IF(ISERROR(VLOOKUP($A417,参加者名簿!$A:$D,2,FALSE))=TRUE,"",VLOOKUP($A417,参加者名簿!$A:$D,2,FALSE))</f>
        <v/>
      </c>
      <c r="D417" s="67"/>
      <c r="E417" s="65"/>
      <c r="F417" s="69"/>
      <c r="G417" s="96" t="str">
        <f>IF(ISERROR(VLOOKUP($E417,参加者名簿!$A:$D,2,FALSE))=TRUE,"",VLOOKUP($E417,参加者名簿!$A:$D,2,FALSE))</f>
        <v/>
      </c>
      <c r="H417" s="68"/>
    </row>
    <row r="418" spans="1:8" ht="20.100000000000001" customHeight="1" x14ac:dyDescent="0.15">
      <c r="A418" s="65"/>
      <c r="B418" s="69"/>
      <c r="C418" s="96" t="str">
        <f>IF(ISERROR(VLOOKUP($A418,参加者名簿!$A:$D,2,FALSE))=TRUE,"",VLOOKUP($A418,参加者名簿!$A:$D,2,FALSE))</f>
        <v/>
      </c>
      <c r="D418" s="67"/>
      <c r="E418" s="65"/>
      <c r="F418" s="69"/>
      <c r="G418" s="96" t="str">
        <f>IF(ISERROR(VLOOKUP($E418,参加者名簿!$A:$D,2,FALSE))=TRUE,"",VLOOKUP($E418,参加者名簿!$A:$D,2,FALSE))</f>
        <v/>
      </c>
      <c r="H418" s="68"/>
    </row>
    <row r="419" spans="1:8" ht="20.100000000000001" customHeight="1" x14ac:dyDescent="0.15">
      <c r="A419" s="65"/>
      <c r="B419" s="69"/>
      <c r="C419" s="96" t="str">
        <f>IF(ISERROR(VLOOKUP($A419,参加者名簿!$A:$D,2,FALSE))=TRUE,"",VLOOKUP($A419,参加者名簿!$A:$D,2,FALSE))</f>
        <v/>
      </c>
      <c r="D419" s="67"/>
      <c r="E419" s="65"/>
      <c r="F419" s="69"/>
      <c r="G419" s="96" t="str">
        <f>IF(ISERROR(VLOOKUP($E419,参加者名簿!$A:$D,2,FALSE))=TRUE,"",VLOOKUP($E419,参加者名簿!$A:$D,2,FALSE))</f>
        <v/>
      </c>
      <c r="H419" s="68"/>
    </row>
    <row r="420" spans="1:8" ht="20.100000000000001" customHeight="1" x14ac:dyDescent="0.15">
      <c r="A420" s="65"/>
      <c r="B420" s="69"/>
      <c r="C420" s="96" t="str">
        <f>IF(ISERROR(VLOOKUP($A420,参加者名簿!$A:$D,2,FALSE))=TRUE,"",VLOOKUP($A420,参加者名簿!$A:$D,2,FALSE))</f>
        <v/>
      </c>
      <c r="D420" s="67"/>
      <c r="E420" s="65"/>
      <c r="F420" s="69"/>
      <c r="G420" s="96" t="str">
        <f>IF(ISERROR(VLOOKUP($E420,参加者名簿!$A:$D,2,FALSE))=TRUE,"",VLOOKUP($E420,参加者名簿!$A:$D,2,FALSE))</f>
        <v/>
      </c>
      <c r="H420" s="68"/>
    </row>
    <row r="421" spans="1:8" ht="20.100000000000001" customHeight="1" x14ac:dyDescent="0.15">
      <c r="A421" s="65"/>
      <c r="B421" s="69"/>
      <c r="C421" s="96" t="str">
        <f>IF(ISERROR(VLOOKUP($A421,参加者名簿!$A:$D,2,FALSE))=TRUE,"",VLOOKUP($A421,参加者名簿!$A:$D,2,FALSE))</f>
        <v/>
      </c>
      <c r="D421" s="67"/>
      <c r="E421" s="65"/>
      <c r="F421" s="69"/>
      <c r="G421" s="96" t="str">
        <f>IF(ISERROR(VLOOKUP($E421,参加者名簿!$A:$D,2,FALSE))=TRUE,"",VLOOKUP($E421,参加者名簿!$A:$D,2,FALSE))</f>
        <v/>
      </c>
      <c r="H421" s="68"/>
    </row>
    <row r="422" spans="1:8" ht="20.100000000000001" customHeight="1" x14ac:dyDescent="0.15">
      <c r="A422" s="65"/>
      <c r="B422" s="69"/>
      <c r="C422" s="96" t="str">
        <f>IF(ISERROR(VLOOKUP($A422,参加者名簿!$A:$D,2,FALSE))=TRUE,"",VLOOKUP($A422,参加者名簿!$A:$D,2,FALSE))</f>
        <v/>
      </c>
      <c r="D422" s="67"/>
      <c r="E422" s="65"/>
      <c r="F422" s="69"/>
      <c r="G422" s="96" t="str">
        <f>IF(ISERROR(VLOOKUP($E422,参加者名簿!$A:$D,2,FALSE))=TRUE,"",VLOOKUP($E422,参加者名簿!$A:$D,2,FALSE))</f>
        <v/>
      </c>
      <c r="H422" s="68"/>
    </row>
    <row r="423" spans="1:8" ht="20.100000000000001" customHeight="1" x14ac:dyDescent="0.15">
      <c r="A423" s="65"/>
      <c r="B423" s="69"/>
      <c r="C423" s="96" t="str">
        <f>IF(ISERROR(VLOOKUP($A423,参加者名簿!$A:$D,2,FALSE))=TRUE,"",VLOOKUP($A423,参加者名簿!$A:$D,2,FALSE))</f>
        <v/>
      </c>
      <c r="D423" s="67"/>
      <c r="E423" s="65"/>
      <c r="F423" s="69"/>
      <c r="G423" s="96" t="str">
        <f>IF(ISERROR(VLOOKUP($E423,参加者名簿!$A:$D,2,FALSE))=TRUE,"",VLOOKUP($E423,参加者名簿!$A:$D,2,FALSE))</f>
        <v/>
      </c>
      <c r="H423" s="68"/>
    </row>
    <row r="424" spans="1:8" ht="20.100000000000001" customHeight="1" x14ac:dyDescent="0.15">
      <c r="A424" s="65"/>
      <c r="B424" s="69"/>
      <c r="C424" s="96" t="str">
        <f>IF(ISERROR(VLOOKUP($A424,参加者名簿!$A:$D,2,FALSE))=TRUE,"",VLOOKUP($A424,参加者名簿!$A:$D,2,FALSE))</f>
        <v/>
      </c>
      <c r="D424" s="67"/>
      <c r="E424" s="65"/>
      <c r="F424" s="69"/>
      <c r="G424" s="96" t="str">
        <f>IF(ISERROR(VLOOKUP($E424,参加者名簿!$A:$D,2,FALSE))=TRUE,"",VLOOKUP($E424,参加者名簿!$A:$D,2,FALSE))</f>
        <v/>
      </c>
      <c r="H424" s="68"/>
    </row>
    <row r="425" spans="1:8" ht="20.100000000000001" customHeight="1" x14ac:dyDescent="0.15">
      <c r="A425" s="65"/>
      <c r="B425" s="69"/>
      <c r="C425" s="96" t="str">
        <f>IF(ISERROR(VLOOKUP($A425,参加者名簿!$A:$D,2,FALSE))=TRUE,"",VLOOKUP($A425,参加者名簿!$A:$D,2,FALSE))</f>
        <v/>
      </c>
      <c r="D425" s="67"/>
      <c r="E425" s="65"/>
      <c r="F425" s="69"/>
      <c r="G425" s="96" t="str">
        <f>IF(ISERROR(VLOOKUP($E425,参加者名簿!$A:$D,2,FALSE))=TRUE,"",VLOOKUP($E425,参加者名簿!$A:$D,2,FALSE))</f>
        <v/>
      </c>
      <c r="H425" s="68"/>
    </row>
    <row r="426" spans="1:8" ht="20.100000000000001" customHeight="1" x14ac:dyDescent="0.15">
      <c r="A426" s="65"/>
      <c r="B426" s="69"/>
      <c r="C426" s="96" t="str">
        <f>IF(ISERROR(VLOOKUP($A426,参加者名簿!$A:$D,2,FALSE))=TRUE,"",VLOOKUP($A426,参加者名簿!$A:$D,2,FALSE))</f>
        <v/>
      </c>
      <c r="D426" s="67"/>
      <c r="E426" s="65"/>
      <c r="F426" s="69"/>
      <c r="G426" s="96" t="str">
        <f>IF(ISERROR(VLOOKUP($E426,参加者名簿!$A:$D,2,FALSE))=TRUE,"",VLOOKUP($E426,参加者名簿!$A:$D,2,FALSE))</f>
        <v/>
      </c>
      <c r="H426" s="68"/>
    </row>
    <row r="427" spans="1:8" ht="20.100000000000001" customHeight="1" x14ac:dyDescent="0.15">
      <c r="A427" s="65"/>
      <c r="B427" s="69"/>
      <c r="C427" s="96" t="str">
        <f>IF(ISERROR(VLOOKUP($A427,参加者名簿!$A:$D,2,FALSE))=TRUE,"",VLOOKUP($A427,参加者名簿!$A:$D,2,FALSE))</f>
        <v/>
      </c>
      <c r="D427" s="67"/>
      <c r="E427" s="65"/>
      <c r="F427" s="69"/>
      <c r="G427" s="96" t="str">
        <f>IF(ISERROR(VLOOKUP($E427,参加者名簿!$A:$D,2,FALSE))=TRUE,"",VLOOKUP($E427,参加者名簿!$A:$D,2,FALSE))</f>
        <v/>
      </c>
      <c r="H427" s="68"/>
    </row>
    <row r="428" spans="1:8" ht="20.100000000000001" customHeight="1" x14ac:dyDescent="0.15">
      <c r="A428" s="65"/>
      <c r="B428" s="69"/>
      <c r="C428" s="96" t="str">
        <f>IF(ISERROR(VLOOKUP($A428,参加者名簿!$A:$D,2,FALSE))=TRUE,"",VLOOKUP($A428,参加者名簿!$A:$D,2,FALSE))</f>
        <v/>
      </c>
      <c r="D428" s="67"/>
      <c r="E428" s="65"/>
      <c r="F428" s="69"/>
      <c r="G428" s="96" t="str">
        <f>IF(ISERROR(VLOOKUP($E428,参加者名簿!$A:$D,2,FALSE))=TRUE,"",VLOOKUP($E428,参加者名簿!$A:$D,2,FALSE))</f>
        <v/>
      </c>
      <c r="H428" s="68"/>
    </row>
    <row r="429" spans="1:8" ht="20.100000000000001" customHeight="1" thickBot="1" x14ac:dyDescent="0.2">
      <c r="A429" s="70"/>
      <c r="B429" s="71"/>
      <c r="C429" s="97" t="str">
        <f>IF(ISERROR(VLOOKUP($A429,参加者名簿!$A:$D,2,FALSE))=TRUE,"",VLOOKUP($A429,参加者名簿!$A:$D,2,FALSE))</f>
        <v/>
      </c>
      <c r="D429" s="72"/>
      <c r="E429" s="70"/>
      <c r="F429" s="71"/>
      <c r="G429" s="97" t="str">
        <f>IF(ISERROR(VLOOKUP($E429,参加者名簿!$A:$D,2,FALSE))=TRUE,"",VLOOKUP($E429,参加者名簿!$A:$D,2,FALSE))</f>
        <v/>
      </c>
      <c r="H429" s="73"/>
    </row>
    <row r="430" spans="1:8" ht="20.100000000000001" customHeight="1" thickBot="1" x14ac:dyDescent="0.2">
      <c r="A430" s="74" t="s">
        <v>158</v>
      </c>
      <c r="B430" s="75">
        <f>COUNTIFS(C410:C429,"農業者",D410:D429,"○")+COUNTIFS(G410:G429,"農業者",H410:H429,"○")</f>
        <v>0</v>
      </c>
      <c r="C430" s="202" t="s">
        <v>159</v>
      </c>
      <c r="D430" s="203"/>
      <c r="E430" s="75">
        <f>COUNTIFS(C410:C429,"農業者以外",D410:D429,"○")+COUNTIFS(G410:G429,"農業者以外",H410:H429,"○")</f>
        <v>0</v>
      </c>
      <c r="F430" s="76" t="s">
        <v>160</v>
      </c>
      <c r="G430" s="204">
        <f>SUMIF(D410:D429,"○",B410:B429)+SUMIF(H410:H429,"○",F410:F429)</f>
        <v>0</v>
      </c>
      <c r="H430" s="205"/>
    </row>
    <row r="431" spans="1:8" ht="20.100000000000001" customHeight="1" x14ac:dyDescent="0.15">
      <c r="A431" s="77" t="s">
        <v>141</v>
      </c>
      <c r="B431" s="78"/>
      <c r="C431" s="78"/>
      <c r="D431" s="78"/>
      <c r="E431" s="78"/>
      <c r="F431" s="78"/>
      <c r="G431" s="78"/>
      <c r="H431" s="79"/>
    </row>
    <row r="432" spans="1:8" ht="20.100000000000001" customHeight="1" x14ac:dyDescent="0.15">
      <c r="A432" s="80"/>
      <c r="B432" s="81"/>
      <c r="C432" s="81"/>
      <c r="D432" s="81"/>
      <c r="E432" s="81"/>
      <c r="F432" s="81"/>
      <c r="G432" s="81"/>
      <c r="H432" s="82"/>
    </row>
    <row r="433" spans="1:8" ht="20.100000000000001" customHeight="1" x14ac:dyDescent="0.15">
      <c r="A433" s="80"/>
      <c r="B433" s="81"/>
      <c r="C433" s="81"/>
      <c r="D433" s="81"/>
      <c r="E433" s="81"/>
      <c r="F433" s="81"/>
      <c r="G433" s="81"/>
      <c r="H433" s="82"/>
    </row>
    <row r="434" spans="1:8" ht="20.100000000000001" customHeight="1" x14ac:dyDescent="0.15">
      <c r="A434" s="80"/>
      <c r="B434" s="81"/>
      <c r="C434" s="81"/>
      <c r="D434" s="81"/>
      <c r="E434" s="81"/>
      <c r="F434" s="81"/>
      <c r="G434" s="81"/>
      <c r="H434" s="82"/>
    </row>
    <row r="435" spans="1:8" ht="20.100000000000001" customHeight="1" x14ac:dyDescent="0.15">
      <c r="A435" s="80"/>
      <c r="B435" s="81"/>
      <c r="C435" s="81"/>
      <c r="D435" s="81"/>
      <c r="E435" s="81"/>
      <c r="F435" s="81"/>
      <c r="G435" s="81"/>
      <c r="H435" s="82"/>
    </row>
    <row r="436" spans="1:8" ht="20.100000000000001" customHeight="1" x14ac:dyDescent="0.15">
      <c r="A436" s="80"/>
      <c r="B436" s="81"/>
      <c r="C436" s="81"/>
      <c r="D436" s="81"/>
      <c r="E436" s="81"/>
      <c r="F436" s="81"/>
      <c r="G436" s="81"/>
      <c r="H436" s="82"/>
    </row>
    <row r="437" spans="1:8" ht="20.100000000000001" customHeight="1" x14ac:dyDescent="0.15">
      <c r="A437" s="80"/>
      <c r="B437" s="81"/>
      <c r="C437" s="81"/>
      <c r="D437" s="81"/>
      <c r="E437" s="81"/>
      <c r="F437" s="81"/>
      <c r="G437" s="81"/>
      <c r="H437" s="82"/>
    </row>
    <row r="438" spans="1:8" ht="20.100000000000001" customHeight="1" x14ac:dyDescent="0.15">
      <c r="A438" s="80"/>
      <c r="B438" s="81"/>
      <c r="C438" s="81"/>
      <c r="D438" s="81"/>
      <c r="E438" s="81"/>
      <c r="F438" s="81"/>
      <c r="G438" s="81"/>
      <c r="H438" s="82"/>
    </row>
    <row r="439" spans="1:8" ht="20.100000000000001" customHeight="1" thickBot="1" x14ac:dyDescent="0.2">
      <c r="A439" s="83"/>
      <c r="B439" s="84"/>
      <c r="C439" s="84"/>
      <c r="D439" s="84"/>
      <c r="E439" s="84"/>
      <c r="F439" s="84"/>
      <c r="G439" s="84"/>
      <c r="H439" s="85"/>
    </row>
    <row r="440" spans="1:8" ht="20.100000000000001" customHeight="1" thickBot="1" x14ac:dyDescent="0.2">
      <c r="A440" s="86" t="s">
        <v>142</v>
      </c>
      <c r="B440" s="87" t="s">
        <v>143</v>
      </c>
      <c r="C440" s="87" t="s">
        <v>157</v>
      </c>
      <c r="D440" s="88"/>
    </row>
    <row r="441" spans="1:8" ht="20.100000000000001" customHeight="1" thickBot="1" x14ac:dyDescent="0.25">
      <c r="A441" s="228" t="str">
        <f>A397</f>
        <v>平成○○年度　多面的機能支払交付金に係る作業日報</v>
      </c>
      <c r="B441" s="228"/>
      <c r="C441" s="228"/>
      <c r="D441" s="228"/>
      <c r="E441" s="228"/>
      <c r="F441" s="228"/>
      <c r="G441" s="46" t="s">
        <v>178</v>
      </c>
      <c r="H441" s="47">
        <f>H397+1</f>
        <v>11</v>
      </c>
    </row>
    <row r="442" spans="1:8" ht="20.100000000000001" customHeight="1" thickBot="1" x14ac:dyDescent="0.2">
      <c r="A442" s="48" t="s">
        <v>133</v>
      </c>
      <c r="B442" s="229" t="str">
        <f>IF(B398="","",B398)</f>
        <v>○○</v>
      </c>
      <c r="C442" s="229"/>
      <c r="D442" s="229"/>
      <c r="E442" s="49" t="s">
        <v>199</v>
      </c>
      <c r="F442" s="229"/>
      <c r="G442" s="223"/>
      <c r="H442" s="230"/>
    </row>
    <row r="443" spans="1:8" ht="20.100000000000001" customHeight="1" x14ac:dyDescent="0.15">
      <c r="A443" s="206" t="s">
        <v>132</v>
      </c>
      <c r="B443" s="90"/>
      <c r="C443" s="231" t="s">
        <v>134</v>
      </c>
      <c r="D443" s="231"/>
      <c r="E443" s="51"/>
      <c r="F443" s="93" t="str">
        <f>IF((E443-B443)*24=0,"",(E443-B443)*24)</f>
        <v/>
      </c>
      <c r="G443" s="232" t="s">
        <v>135</v>
      </c>
      <c r="H443" s="233"/>
    </row>
    <row r="444" spans="1:8" ht="20.100000000000001" customHeight="1" thickBot="1" x14ac:dyDescent="0.2">
      <c r="A444" s="208"/>
      <c r="B444" s="91"/>
      <c r="C444" s="234" t="s">
        <v>134</v>
      </c>
      <c r="D444" s="234"/>
      <c r="E444" s="53"/>
      <c r="F444" s="94" t="str">
        <f>IF((E444-B444)*24=0,"",(E444-B444)*24)</f>
        <v/>
      </c>
      <c r="G444" s="235" t="s">
        <v>135</v>
      </c>
      <c r="H444" s="236"/>
    </row>
    <row r="445" spans="1:8" ht="20.100000000000001" customHeight="1" thickBot="1" x14ac:dyDescent="0.2">
      <c r="A445" s="54" t="s">
        <v>144</v>
      </c>
      <c r="B445" s="55"/>
      <c r="C445" s="218"/>
      <c r="D445" s="219"/>
      <c r="E445" s="55"/>
      <c r="F445" s="56"/>
      <c r="G445" s="220"/>
      <c r="H445" s="221"/>
    </row>
    <row r="446" spans="1:8" ht="20.100000000000001" customHeight="1" thickBot="1" x14ac:dyDescent="0.2">
      <c r="A446" s="206" t="s">
        <v>145</v>
      </c>
      <c r="B446" s="55"/>
      <c r="C446" s="218"/>
      <c r="D446" s="219"/>
      <c r="E446" s="55"/>
      <c r="F446" s="56"/>
      <c r="G446" s="218"/>
      <c r="H446" s="222"/>
    </row>
    <row r="447" spans="1:8" ht="20.100000000000001" customHeight="1" thickBot="1" x14ac:dyDescent="0.2">
      <c r="A447" s="208"/>
      <c r="B447" s="55"/>
      <c r="C447" s="218"/>
      <c r="D447" s="219"/>
      <c r="E447" s="57"/>
      <c r="F447" s="58"/>
      <c r="G447" s="220"/>
      <c r="H447" s="221"/>
    </row>
    <row r="448" spans="1:8" ht="20.100000000000001" customHeight="1" thickBot="1" x14ac:dyDescent="0.2">
      <c r="A448" s="54" t="s">
        <v>136</v>
      </c>
      <c r="B448" s="223"/>
      <c r="C448" s="224"/>
      <c r="D448" s="225"/>
      <c r="E448" s="59"/>
      <c r="F448" s="60"/>
      <c r="G448" s="226"/>
      <c r="H448" s="227"/>
    </row>
    <row r="449" spans="1:8" ht="20.100000000000001" customHeight="1" x14ac:dyDescent="0.15">
      <c r="A449" s="206" t="s">
        <v>58</v>
      </c>
      <c r="B449" s="209"/>
      <c r="C449" s="209"/>
      <c r="D449" s="209"/>
      <c r="E449" s="206" t="s">
        <v>59</v>
      </c>
      <c r="F449" s="209"/>
      <c r="G449" s="209"/>
      <c r="H449" s="210"/>
    </row>
    <row r="450" spans="1:8" ht="20.100000000000001" customHeight="1" x14ac:dyDescent="0.15">
      <c r="A450" s="207"/>
      <c r="B450" s="211"/>
      <c r="C450" s="211"/>
      <c r="D450" s="211"/>
      <c r="E450" s="207"/>
      <c r="F450" s="211"/>
      <c r="G450" s="211"/>
      <c r="H450" s="212"/>
    </row>
    <row r="451" spans="1:8" ht="20.100000000000001" customHeight="1" thickBot="1" x14ac:dyDescent="0.2">
      <c r="A451" s="208"/>
      <c r="B451" s="211"/>
      <c r="C451" s="211"/>
      <c r="D451" s="211"/>
      <c r="E451" s="208"/>
      <c r="F451" s="213"/>
      <c r="G451" s="213"/>
      <c r="H451" s="214"/>
    </row>
    <row r="452" spans="1:8" ht="20.100000000000001" customHeight="1" x14ac:dyDescent="0.15">
      <c r="A452" s="215" t="s">
        <v>138</v>
      </c>
      <c r="B452" s="216"/>
      <c r="C452" s="216"/>
      <c r="D452" s="216"/>
      <c r="E452" s="216"/>
      <c r="F452" s="216"/>
      <c r="G452" s="216"/>
      <c r="H452" s="217"/>
    </row>
    <row r="453" spans="1:8" ht="20.100000000000001" customHeight="1" x14ac:dyDescent="0.15">
      <c r="A453" s="61" t="s">
        <v>139</v>
      </c>
      <c r="B453" s="62" t="s">
        <v>140</v>
      </c>
      <c r="C453" s="63" t="s">
        <v>156</v>
      </c>
      <c r="D453" s="64" t="s">
        <v>155</v>
      </c>
      <c r="E453" s="61" t="s">
        <v>139</v>
      </c>
      <c r="F453" s="62" t="s">
        <v>140</v>
      </c>
      <c r="G453" s="63" t="s">
        <v>156</v>
      </c>
      <c r="H453" s="64" t="s">
        <v>155</v>
      </c>
    </row>
    <row r="454" spans="1:8" ht="20.100000000000001" customHeight="1" x14ac:dyDescent="0.15">
      <c r="A454" s="65"/>
      <c r="B454" s="66"/>
      <c r="C454" s="96" t="str">
        <f>IF(ISERROR(VLOOKUP($A454,参加者名簿!$A:$D,2,FALSE))=TRUE,"",VLOOKUP($A454,参加者名簿!$A:$D,2,FALSE))</f>
        <v/>
      </c>
      <c r="D454" s="67"/>
      <c r="E454" s="65"/>
      <c r="F454" s="66"/>
      <c r="G454" s="96" t="str">
        <f>IF(ISERROR(VLOOKUP($E454,参加者名簿!$A:$D,2,FALSE))=TRUE,"",VLOOKUP($E454,参加者名簿!$A:$D,2,FALSE))</f>
        <v/>
      </c>
      <c r="H454" s="68"/>
    </row>
    <row r="455" spans="1:8" ht="20.100000000000001" customHeight="1" x14ac:dyDescent="0.15">
      <c r="A455" s="65"/>
      <c r="B455" s="66"/>
      <c r="C455" s="96" t="str">
        <f>IF(ISERROR(VLOOKUP($A455,参加者名簿!$A:$D,2,FALSE))=TRUE,"",VLOOKUP($A455,参加者名簿!$A:$D,2,FALSE))</f>
        <v/>
      </c>
      <c r="D455" s="67"/>
      <c r="E455" s="65"/>
      <c r="F455" s="66"/>
      <c r="G455" s="96" t="str">
        <f>IF(ISERROR(VLOOKUP($E455,参加者名簿!$A:$D,2,FALSE))=TRUE,"",VLOOKUP($E455,参加者名簿!$A:$D,2,FALSE))</f>
        <v/>
      </c>
      <c r="H455" s="68"/>
    </row>
    <row r="456" spans="1:8" ht="20.100000000000001" customHeight="1" x14ac:dyDescent="0.15">
      <c r="A456" s="65"/>
      <c r="B456" s="66"/>
      <c r="C456" s="96" t="str">
        <f>IF(ISERROR(VLOOKUP($A456,参加者名簿!$A:$D,2,FALSE))=TRUE,"",VLOOKUP($A456,参加者名簿!$A:$D,2,FALSE))</f>
        <v/>
      </c>
      <c r="D456" s="67"/>
      <c r="E456" s="65"/>
      <c r="F456" s="66"/>
      <c r="G456" s="96" t="str">
        <f>IF(ISERROR(VLOOKUP($E456,参加者名簿!$A:$D,2,FALSE))=TRUE,"",VLOOKUP($E456,参加者名簿!$A:$D,2,FALSE))</f>
        <v/>
      </c>
      <c r="H456" s="68"/>
    </row>
    <row r="457" spans="1:8" ht="20.100000000000001" customHeight="1" x14ac:dyDescent="0.15">
      <c r="A457" s="65"/>
      <c r="B457" s="66"/>
      <c r="C457" s="96" t="str">
        <f>IF(ISERROR(VLOOKUP($A457,参加者名簿!$A:$D,2,FALSE))=TRUE,"",VLOOKUP($A457,参加者名簿!$A:$D,2,FALSE))</f>
        <v/>
      </c>
      <c r="D457" s="67"/>
      <c r="E457" s="65"/>
      <c r="F457" s="69"/>
      <c r="G457" s="96" t="str">
        <f>IF(ISERROR(VLOOKUP($E457,参加者名簿!$A:$D,2,FALSE))=TRUE,"",VLOOKUP($E457,参加者名簿!$A:$D,2,FALSE))</f>
        <v/>
      </c>
      <c r="H457" s="68"/>
    </row>
    <row r="458" spans="1:8" ht="20.100000000000001" customHeight="1" x14ac:dyDescent="0.15">
      <c r="A458" s="65"/>
      <c r="B458" s="66"/>
      <c r="C458" s="96" t="str">
        <f>IF(ISERROR(VLOOKUP($A458,参加者名簿!$A:$D,2,FALSE))=TRUE,"",VLOOKUP($A458,参加者名簿!$A:$D,2,FALSE))</f>
        <v/>
      </c>
      <c r="D458" s="67"/>
      <c r="E458" s="65"/>
      <c r="F458" s="69"/>
      <c r="G458" s="96" t="str">
        <f>IF(ISERROR(VLOOKUP($E458,参加者名簿!$A:$D,2,FALSE))=TRUE,"",VLOOKUP($E458,参加者名簿!$A:$D,2,FALSE))</f>
        <v/>
      </c>
      <c r="H458" s="68"/>
    </row>
    <row r="459" spans="1:8" ht="20.100000000000001" customHeight="1" x14ac:dyDescent="0.15">
      <c r="A459" s="65"/>
      <c r="B459" s="66"/>
      <c r="C459" s="96" t="str">
        <f>IF(ISERROR(VLOOKUP($A459,参加者名簿!$A:$D,2,FALSE))=TRUE,"",VLOOKUP($A459,参加者名簿!$A:$D,2,FALSE))</f>
        <v/>
      </c>
      <c r="D459" s="67"/>
      <c r="E459" s="65"/>
      <c r="F459" s="69"/>
      <c r="G459" s="96" t="str">
        <f>IF(ISERROR(VLOOKUP($E459,参加者名簿!$A:$D,2,FALSE))=TRUE,"",VLOOKUP($E459,参加者名簿!$A:$D,2,FALSE))</f>
        <v/>
      </c>
      <c r="H459" s="68"/>
    </row>
    <row r="460" spans="1:8" ht="20.100000000000001" customHeight="1" x14ac:dyDescent="0.15">
      <c r="A460" s="65"/>
      <c r="B460" s="69"/>
      <c r="C460" s="96" t="str">
        <f>IF(ISERROR(VLOOKUP($A460,参加者名簿!$A:$D,2,FALSE))=TRUE,"",VLOOKUP($A460,参加者名簿!$A:$D,2,FALSE))</f>
        <v/>
      </c>
      <c r="D460" s="67"/>
      <c r="E460" s="65"/>
      <c r="F460" s="69"/>
      <c r="G460" s="96" t="str">
        <f>IF(ISERROR(VLOOKUP($E460,参加者名簿!$A:$D,2,FALSE))=TRUE,"",VLOOKUP($E460,参加者名簿!$A:$D,2,FALSE))</f>
        <v/>
      </c>
      <c r="H460" s="68"/>
    </row>
    <row r="461" spans="1:8" ht="20.100000000000001" customHeight="1" x14ac:dyDescent="0.15">
      <c r="A461" s="65"/>
      <c r="B461" s="69"/>
      <c r="C461" s="96" t="str">
        <f>IF(ISERROR(VLOOKUP($A461,参加者名簿!$A:$D,2,FALSE))=TRUE,"",VLOOKUP($A461,参加者名簿!$A:$D,2,FALSE))</f>
        <v/>
      </c>
      <c r="D461" s="67"/>
      <c r="E461" s="65"/>
      <c r="F461" s="69"/>
      <c r="G461" s="96" t="str">
        <f>IF(ISERROR(VLOOKUP($E461,参加者名簿!$A:$D,2,FALSE))=TRUE,"",VLOOKUP($E461,参加者名簿!$A:$D,2,FALSE))</f>
        <v/>
      </c>
      <c r="H461" s="68"/>
    </row>
    <row r="462" spans="1:8" ht="20.100000000000001" customHeight="1" x14ac:dyDescent="0.15">
      <c r="A462" s="65"/>
      <c r="B462" s="69"/>
      <c r="C462" s="96" t="str">
        <f>IF(ISERROR(VLOOKUP($A462,参加者名簿!$A:$D,2,FALSE))=TRUE,"",VLOOKUP($A462,参加者名簿!$A:$D,2,FALSE))</f>
        <v/>
      </c>
      <c r="D462" s="67"/>
      <c r="E462" s="65"/>
      <c r="F462" s="69"/>
      <c r="G462" s="96" t="str">
        <f>IF(ISERROR(VLOOKUP($E462,参加者名簿!$A:$D,2,FALSE))=TRUE,"",VLOOKUP($E462,参加者名簿!$A:$D,2,FALSE))</f>
        <v/>
      </c>
      <c r="H462" s="68"/>
    </row>
    <row r="463" spans="1:8" ht="20.100000000000001" customHeight="1" x14ac:dyDescent="0.15">
      <c r="A463" s="65"/>
      <c r="B463" s="69"/>
      <c r="C463" s="96" t="str">
        <f>IF(ISERROR(VLOOKUP($A463,参加者名簿!$A:$D,2,FALSE))=TRUE,"",VLOOKUP($A463,参加者名簿!$A:$D,2,FALSE))</f>
        <v/>
      </c>
      <c r="D463" s="67"/>
      <c r="E463" s="65"/>
      <c r="F463" s="69"/>
      <c r="G463" s="96" t="str">
        <f>IF(ISERROR(VLOOKUP($E463,参加者名簿!$A:$D,2,FALSE))=TRUE,"",VLOOKUP($E463,参加者名簿!$A:$D,2,FALSE))</f>
        <v/>
      </c>
      <c r="H463" s="68"/>
    </row>
    <row r="464" spans="1:8" ht="20.100000000000001" customHeight="1" x14ac:dyDescent="0.15">
      <c r="A464" s="65"/>
      <c r="B464" s="69"/>
      <c r="C464" s="96" t="str">
        <f>IF(ISERROR(VLOOKUP($A464,参加者名簿!$A:$D,2,FALSE))=TRUE,"",VLOOKUP($A464,参加者名簿!$A:$D,2,FALSE))</f>
        <v/>
      </c>
      <c r="D464" s="67"/>
      <c r="E464" s="65"/>
      <c r="F464" s="69"/>
      <c r="G464" s="96" t="str">
        <f>IF(ISERROR(VLOOKUP($E464,参加者名簿!$A:$D,2,FALSE))=TRUE,"",VLOOKUP($E464,参加者名簿!$A:$D,2,FALSE))</f>
        <v/>
      </c>
      <c r="H464" s="68"/>
    </row>
    <row r="465" spans="1:8" ht="20.100000000000001" customHeight="1" x14ac:dyDescent="0.15">
      <c r="A465" s="65"/>
      <c r="B465" s="69"/>
      <c r="C465" s="96" t="str">
        <f>IF(ISERROR(VLOOKUP($A465,参加者名簿!$A:$D,2,FALSE))=TRUE,"",VLOOKUP($A465,参加者名簿!$A:$D,2,FALSE))</f>
        <v/>
      </c>
      <c r="D465" s="67"/>
      <c r="E465" s="65"/>
      <c r="F465" s="69"/>
      <c r="G465" s="96" t="str">
        <f>IF(ISERROR(VLOOKUP($E465,参加者名簿!$A:$D,2,FALSE))=TRUE,"",VLOOKUP($E465,参加者名簿!$A:$D,2,FALSE))</f>
        <v/>
      </c>
      <c r="H465" s="68"/>
    </row>
    <row r="466" spans="1:8" ht="20.100000000000001" customHeight="1" x14ac:dyDescent="0.15">
      <c r="A466" s="65"/>
      <c r="B466" s="69"/>
      <c r="C466" s="96" t="str">
        <f>IF(ISERROR(VLOOKUP($A466,参加者名簿!$A:$D,2,FALSE))=TRUE,"",VLOOKUP($A466,参加者名簿!$A:$D,2,FALSE))</f>
        <v/>
      </c>
      <c r="D466" s="67"/>
      <c r="E466" s="65"/>
      <c r="F466" s="69"/>
      <c r="G466" s="96" t="str">
        <f>IF(ISERROR(VLOOKUP($E466,参加者名簿!$A:$D,2,FALSE))=TRUE,"",VLOOKUP($E466,参加者名簿!$A:$D,2,FALSE))</f>
        <v/>
      </c>
      <c r="H466" s="68"/>
    </row>
    <row r="467" spans="1:8" ht="20.100000000000001" customHeight="1" x14ac:dyDescent="0.15">
      <c r="A467" s="65"/>
      <c r="B467" s="69"/>
      <c r="C467" s="96" t="str">
        <f>IF(ISERROR(VLOOKUP($A467,参加者名簿!$A:$D,2,FALSE))=TRUE,"",VLOOKUP($A467,参加者名簿!$A:$D,2,FALSE))</f>
        <v/>
      </c>
      <c r="D467" s="67"/>
      <c r="E467" s="65"/>
      <c r="F467" s="69"/>
      <c r="G467" s="96" t="str">
        <f>IF(ISERROR(VLOOKUP($E467,参加者名簿!$A:$D,2,FALSE))=TRUE,"",VLOOKUP($E467,参加者名簿!$A:$D,2,FALSE))</f>
        <v/>
      </c>
      <c r="H467" s="68"/>
    </row>
    <row r="468" spans="1:8" ht="20.100000000000001" customHeight="1" x14ac:dyDescent="0.15">
      <c r="A468" s="65"/>
      <c r="B468" s="69"/>
      <c r="C468" s="96" t="str">
        <f>IF(ISERROR(VLOOKUP($A468,参加者名簿!$A:$D,2,FALSE))=TRUE,"",VLOOKUP($A468,参加者名簿!$A:$D,2,FALSE))</f>
        <v/>
      </c>
      <c r="D468" s="67"/>
      <c r="E468" s="65"/>
      <c r="F468" s="69"/>
      <c r="G468" s="96" t="str">
        <f>IF(ISERROR(VLOOKUP($E468,参加者名簿!$A:$D,2,FALSE))=TRUE,"",VLOOKUP($E468,参加者名簿!$A:$D,2,FALSE))</f>
        <v/>
      </c>
      <c r="H468" s="68"/>
    </row>
    <row r="469" spans="1:8" ht="20.100000000000001" customHeight="1" x14ac:dyDescent="0.15">
      <c r="A469" s="65"/>
      <c r="B469" s="69"/>
      <c r="C469" s="96" t="str">
        <f>IF(ISERROR(VLOOKUP($A469,参加者名簿!$A:$D,2,FALSE))=TRUE,"",VLOOKUP($A469,参加者名簿!$A:$D,2,FALSE))</f>
        <v/>
      </c>
      <c r="D469" s="67"/>
      <c r="E469" s="65"/>
      <c r="F469" s="69"/>
      <c r="G469" s="96" t="str">
        <f>IF(ISERROR(VLOOKUP($E469,参加者名簿!$A:$D,2,FALSE))=TRUE,"",VLOOKUP($E469,参加者名簿!$A:$D,2,FALSE))</f>
        <v/>
      </c>
      <c r="H469" s="68"/>
    </row>
    <row r="470" spans="1:8" ht="20.100000000000001" customHeight="1" x14ac:dyDescent="0.15">
      <c r="A470" s="65"/>
      <c r="B470" s="69"/>
      <c r="C470" s="96" t="str">
        <f>IF(ISERROR(VLOOKUP($A470,参加者名簿!$A:$D,2,FALSE))=TRUE,"",VLOOKUP($A470,参加者名簿!$A:$D,2,FALSE))</f>
        <v/>
      </c>
      <c r="D470" s="67"/>
      <c r="E470" s="65"/>
      <c r="F470" s="69"/>
      <c r="G470" s="96" t="str">
        <f>IF(ISERROR(VLOOKUP($E470,参加者名簿!$A:$D,2,FALSE))=TRUE,"",VLOOKUP($E470,参加者名簿!$A:$D,2,FALSE))</f>
        <v/>
      </c>
      <c r="H470" s="68"/>
    </row>
    <row r="471" spans="1:8" ht="20.100000000000001" customHeight="1" x14ac:dyDescent="0.15">
      <c r="A471" s="65"/>
      <c r="B471" s="69"/>
      <c r="C471" s="96" t="str">
        <f>IF(ISERROR(VLOOKUP($A471,参加者名簿!$A:$D,2,FALSE))=TRUE,"",VLOOKUP($A471,参加者名簿!$A:$D,2,FALSE))</f>
        <v/>
      </c>
      <c r="D471" s="67"/>
      <c r="E471" s="65"/>
      <c r="F471" s="69"/>
      <c r="G471" s="96" t="str">
        <f>IF(ISERROR(VLOOKUP($E471,参加者名簿!$A:$D,2,FALSE))=TRUE,"",VLOOKUP($E471,参加者名簿!$A:$D,2,FALSE))</f>
        <v/>
      </c>
      <c r="H471" s="68"/>
    </row>
    <row r="472" spans="1:8" ht="20.100000000000001" customHeight="1" x14ac:dyDescent="0.15">
      <c r="A472" s="65"/>
      <c r="B472" s="69"/>
      <c r="C472" s="96" t="str">
        <f>IF(ISERROR(VLOOKUP($A472,参加者名簿!$A:$D,2,FALSE))=TRUE,"",VLOOKUP($A472,参加者名簿!$A:$D,2,FALSE))</f>
        <v/>
      </c>
      <c r="D472" s="67"/>
      <c r="E472" s="65"/>
      <c r="F472" s="69"/>
      <c r="G472" s="96" t="str">
        <f>IF(ISERROR(VLOOKUP($E472,参加者名簿!$A:$D,2,FALSE))=TRUE,"",VLOOKUP($E472,参加者名簿!$A:$D,2,FALSE))</f>
        <v/>
      </c>
      <c r="H472" s="68"/>
    </row>
    <row r="473" spans="1:8" ht="20.100000000000001" customHeight="1" thickBot="1" x14ac:dyDescent="0.2">
      <c r="A473" s="70"/>
      <c r="B473" s="71"/>
      <c r="C473" s="97" t="str">
        <f>IF(ISERROR(VLOOKUP($A473,参加者名簿!$A:$D,2,FALSE))=TRUE,"",VLOOKUP($A473,参加者名簿!$A:$D,2,FALSE))</f>
        <v/>
      </c>
      <c r="D473" s="72"/>
      <c r="E473" s="70"/>
      <c r="F473" s="71"/>
      <c r="G473" s="97" t="str">
        <f>IF(ISERROR(VLOOKUP($E473,参加者名簿!$A:$D,2,FALSE))=TRUE,"",VLOOKUP($E473,参加者名簿!$A:$D,2,FALSE))</f>
        <v/>
      </c>
      <c r="H473" s="73"/>
    </row>
    <row r="474" spans="1:8" ht="20.100000000000001" customHeight="1" thickBot="1" x14ac:dyDescent="0.2">
      <c r="A474" s="74" t="s">
        <v>158</v>
      </c>
      <c r="B474" s="75">
        <f>COUNTIFS(C454:C473,"農業者",D454:D473,"○")+COUNTIFS(G454:G473,"農業者",H454:H473,"○")</f>
        <v>0</v>
      </c>
      <c r="C474" s="202" t="s">
        <v>159</v>
      </c>
      <c r="D474" s="203"/>
      <c r="E474" s="75">
        <f>COUNTIFS(C454:C473,"農業者以外",D454:D473,"○")+COUNTIFS(G454:G473,"農業者以外",H454:H473,"○")</f>
        <v>0</v>
      </c>
      <c r="F474" s="76" t="s">
        <v>160</v>
      </c>
      <c r="G474" s="204">
        <f>SUMIF(D454:D473,"○",B454:B473)+SUMIF(H454:H473,"○",F454:F473)</f>
        <v>0</v>
      </c>
      <c r="H474" s="205"/>
    </row>
    <row r="475" spans="1:8" ht="20.100000000000001" customHeight="1" x14ac:dyDescent="0.15">
      <c r="A475" s="77" t="s">
        <v>141</v>
      </c>
      <c r="B475" s="78"/>
      <c r="C475" s="78"/>
      <c r="D475" s="78"/>
      <c r="E475" s="78"/>
      <c r="F475" s="78"/>
      <c r="G475" s="78"/>
      <c r="H475" s="79"/>
    </row>
    <row r="476" spans="1:8" ht="20.100000000000001" customHeight="1" x14ac:dyDescent="0.15">
      <c r="A476" s="80"/>
      <c r="B476" s="81"/>
      <c r="C476" s="81"/>
      <c r="D476" s="81"/>
      <c r="E476" s="81"/>
      <c r="F476" s="81"/>
      <c r="G476" s="81"/>
      <c r="H476" s="82"/>
    </row>
    <row r="477" spans="1:8" ht="20.100000000000001" customHeight="1" x14ac:dyDescent="0.15">
      <c r="A477" s="80"/>
      <c r="B477" s="81"/>
      <c r="C477" s="81"/>
      <c r="D477" s="81"/>
      <c r="E477" s="81"/>
      <c r="F477" s="81"/>
      <c r="G477" s="81"/>
      <c r="H477" s="82"/>
    </row>
    <row r="478" spans="1:8" ht="20.100000000000001" customHeight="1" x14ac:dyDescent="0.15">
      <c r="A478" s="80"/>
      <c r="B478" s="81"/>
      <c r="C478" s="81"/>
      <c r="D478" s="81"/>
      <c r="E478" s="81"/>
      <c r="F478" s="81"/>
      <c r="G478" s="81"/>
      <c r="H478" s="82"/>
    </row>
    <row r="479" spans="1:8" ht="20.100000000000001" customHeight="1" x14ac:dyDescent="0.15">
      <c r="A479" s="80"/>
      <c r="B479" s="81"/>
      <c r="C479" s="81"/>
      <c r="D479" s="81"/>
      <c r="E479" s="81"/>
      <c r="F479" s="81"/>
      <c r="G479" s="81"/>
      <c r="H479" s="82"/>
    </row>
    <row r="480" spans="1:8" ht="20.100000000000001" customHeight="1" x14ac:dyDescent="0.15">
      <c r="A480" s="80"/>
      <c r="B480" s="81"/>
      <c r="C480" s="81"/>
      <c r="D480" s="81"/>
      <c r="E480" s="81"/>
      <c r="F480" s="81"/>
      <c r="G480" s="81"/>
      <c r="H480" s="82"/>
    </row>
    <row r="481" spans="1:8" ht="20.100000000000001" customHeight="1" x14ac:dyDescent="0.15">
      <c r="A481" s="80"/>
      <c r="B481" s="81"/>
      <c r="C481" s="81"/>
      <c r="D481" s="81"/>
      <c r="E481" s="81"/>
      <c r="F481" s="81"/>
      <c r="G481" s="81"/>
      <c r="H481" s="82"/>
    </row>
    <row r="482" spans="1:8" ht="20.100000000000001" customHeight="1" x14ac:dyDescent="0.15">
      <c r="A482" s="80"/>
      <c r="B482" s="81"/>
      <c r="C482" s="81"/>
      <c r="D482" s="81"/>
      <c r="E482" s="81"/>
      <c r="F482" s="81"/>
      <c r="G482" s="81"/>
      <c r="H482" s="82"/>
    </row>
    <row r="483" spans="1:8" ht="20.100000000000001" customHeight="1" thickBot="1" x14ac:dyDescent="0.2">
      <c r="A483" s="83"/>
      <c r="B483" s="84"/>
      <c r="C483" s="84"/>
      <c r="D483" s="84"/>
      <c r="E483" s="84"/>
      <c r="F483" s="84"/>
      <c r="G483" s="84"/>
      <c r="H483" s="85"/>
    </row>
    <row r="484" spans="1:8" ht="20.100000000000001" customHeight="1" thickBot="1" x14ac:dyDescent="0.2">
      <c r="A484" s="86" t="s">
        <v>142</v>
      </c>
      <c r="B484" s="87" t="s">
        <v>143</v>
      </c>
      <c r="C484" s="87" t="s">
        <v>157</v>
      </c>
      <c r="D484" s="88"/>
    </row>
    <row r="485" spans="1:8" ht="20.100000000000001" customHeight="1" thickBot="1" x14ac:dyDescent="0.25">
      <c r="A485" s="228" t="str">
        <f>A441</f>
        <v>平成○○年度　多面的機能支払交付金に係る作業日報</v>
      </c>
      <c r="B485" s="228"/>
      <c r="C485" s="228"/>
      <c r="D485" s="228"/>
      <c r="E485" s="228"/>
      <c r="F485" s="228"/>
      <c r="G485" s="46" t="s">
        <v>178</v>
      </c>
      <c r="H485" s="47">
        <f>H441+1</f>
        <v>12</v>
      </c>
    </row>
    <row r="486" spans="1:8" ht="20.100000000000001" customHeight="1" thickBot="1" x14ac:dyDescent="0.2">
      <c r="A486" s="48" t="s">
        <v>133</v>
      </c>
      <c r="B486" s="229" t="str">
        <f>IF(B442="","",B442)</f>
        <v>○○</v>
      </c>
      <c r="C486" s="229"/>
      <c r="D486" s="229"/>
      <c r="E486" s="49" t="s">
        <v>199</v>
      </c>
      <c r="F486" s="229"/>
      <c r="G486" s="223"/>
      <c r="H486" s="230"/>
    </row>
    <row r="487" spans="1:8" ht="20.100000000000001" customHeight="1" x14ac:dyDescent="0.15">
      <c r="A487" s="206" t="s">
        <v>132</v>
      </c>
      <c r="B487" s="90"/>
      <c r="C487" s="231" t="s">
        <v>134</v>
      </c>
      <c r="D487" s="231"/>
      <c r="E487" s="51"/>
      <c r="F487" s="93" t="str">
        <f>IF((E487-B487)*24=0,"",(E487-B487)*24)</f>
        <v/>
      </c>
      <c r="G487" s="232" t="s">
        <v>135</v>
      </c>
      <c r="H487" s="233"/>
    </row>
    <row r="488" spans="1:8" ht="20.100000000000001" customHeight="1" thickBot="1" x14ac:dyDescent="0.2">
      <c r="A488" s="208"/>
      <c r="B488" s="91"/>
      <c r="C488" s="234" t="s">
        <v>134</v>
      </c>
      <c r="D488" s="234"/>
      <c r="E488" s="53"/>
      <c r="F488" s="94" t="str">
        <f>IF((E488-B488)*24=0,"",(E488-B488)*24)</f>
        <v/>
      </c>
      <c r="G488" s="235" t="s">
        <v>135</v>
      </c>
      <c r="H488" s="236"/>
    </row>
    <row r="489" spans="1:8" ht="20.100000000000001" customHeight="1" thickBot="1" x14ac:dyDescent="0.2">
      <c r="A489" s="54" t="s">
        <v>144</v>
      </c>
      <c r="B489" s="55"/>
      <c r="C489" s="218"/>
      <c r="D489" s="219"/>
      <c r="E489" s="55"/>
      <c r="F489" s="56"/>
      <c r="G489" s="220"/>
      <c r="H489" s="221"/>
    </row>
    <row r="490" spans="1:8" ht="20.100000000000001" customHeight="1" thickBot="1" x14ac:dyDescent="0.2">
      <c r="A490" s="206" t="s">
        <v>145</v>
      </c>
      <c r="B490" s="55"/>
      <c r="C490" s="218"/>
      <c r="D490" s="219"/>
      <c r="E490" s="55"/>
      <c r="F490" s="56"/>
      <c r="G490" s="218"/>
      <c r="H490" s="222"/>
    </row>
    <row r="491" spans="1:8" ht="20.100000000000001" customHeight="1" thickBot="1" x14ac:dyDescent="0.2">
      <c r="A491" s="208"/>
      <c r="B491" s="55"/>
      <c r="C491" s="218"/>
      <c r="D491" s="219"/>
      <c r="E491" s="57"/>
      <c r="F491" s="58"/>
      <c r="G491" s="220"/>
      <c r="H491" s="221"/>
    </row>
    <row r="492" spans="1:8" ht="20.100000000000001" customHeight="1" thickBot="1" x14ac:dyDescent="0.2">
      <c r="A492" s="54" t="s">
        <v>136</v>
      </c>
      <c r="B492" s="223"/>
      <c r="C492" s="224"/>
      <c r="D492" s="225"/>
      <c r="E492" s="59"/>
      <c r="F492" s="60"/>
      <c r="G492" s="226"/>
      <c r="H492" s="227"/>
    </row>
    <row r="493" spans="1:8" ht="20.100000000000001" customHeight="1" x14ac:dyDescent="0.15">
      <c r="A493" s="206" t="s">
        <v>58</v>
      </c>
      <c r="B493" s="209"/>
      <c r="C493" s="209"/>
      <c r="D493" s="209"/>
      <c r="E493" s="206" t="s">
        <v>59</v>
      </c>
      <c r="F493" s="209"/>
      <c r="G493" s="209"/>
      <c r="H493" s="210"/>
    </row>
    <row r="494" spans="1:8" ht="20.100000000000001" customHeight="1" x14ac:dyDescent="0.15">
      <c r="A494" s="207"/>
      <c r="B494" s="211"/>
      <c r="C494" s="211"/>
      <c r="D494" s="211"/>
      <c r="E494" s="207"/>
      <c r="F494" s="211"/>
      <c r="G494" s="211"/>
      <c r="H494" s="212"/>
    </row>
    <row r="495" spans="1:8" ht="20.100000000000001" customHeight="1" thickBot="1" x14ac:dyDescent="0.2">
      <c r="A495" s="208"/>
      <c r="B495" s="211"/>
      <c r="C495" s="211"/>
      <c r="D495" s="211"/>
      <c r="E495" s="208"/>
      <c r="F495" s="213"/>
      <c r="G495" s="213"/>
      <c r="H495" s="214"/>
    </row>
    <row r="496" spans="1:8" ht="20.100000000000001" customHeight="1" x14ac:dyDescent="0.15">
      <c r="A496" s="215" t="s">
        <v>138</v>
      </c>
      <c r="B496" s="216"/>
      <c r="C496" s="216"/>
      <c r="D496" s="216"/>
      <c r="E496" s="216"/>
      <c r="F496" s="216"/>
      <c r="G496" s="216"/>
      <c r="H496" s="217"/>
    </row>
    <row r="497" spans="1:8" ht="20.100000000000001" customHeight="1" x14ac:dyDescent="0.15">
      <c r="A497" s="61" t="s">
        <v>139</v>
      </c>
      <c r="B497" s="62" t="s">
        <v>140</v>
      </c>
      <c r="C497" s="63" t="s">
        <v>156</v>
      </c>
      <c r="D497" s="64" t="s">
        <v>155</v>
      </c>
      <c r="E497" s="61" t="s">
        <v>139</v>
      </c>
      <c r="F497" s="62" t="s">
        <v>140</v>
      </c>
      <c r="G497" s="63" t="s">
        <v>156</v>
      </c>
      <c r="H497" s="64" t="s">
        <v>155</v>
      </c>
    </row>
    <row r="498" spans="1:8" ht="20.100000000000001" customHeight="1" x14ac:dyDescent="0.15">
      <c r="A498" s="65"/>
      <c r="B498" s="66"/>
      <c r="C498" s="96" t="str">
        <f>IF(ISERROR(VLOOKUP($A498,参加者名簿!$A:$D,2,FALSE))=TRUE,"",VLOOKUP($A498,参加者名簿!$A:$D,2,FALSE))</f>
        <v/>
      </c>
      <c r="D498" s="67"/>
      <c r="E498" s="65"/>
      <c r="F498" s="66"/>
      <c r="G498" s="96" t="str">
        <f>IF(ISERROR(VLOOKUP($E498,参加者名簿!$A:$D,2,FALSE))=TRUE,"",VLOOKUP($E498,参加者名簿!$A:$D,2,FALSE))</f>
        <v/>
      </c>
      <c r="H498" s="68"/>
    </row>
    <row r="499" spans="1:8" ht="20.100000000000001" customHeight="1" x14ac:dyDescent="0.15">
      <c r="A499" s="65"/>
      <c r="B499" s="66"/>
      <c r="C499" s="96" t="str">
        <f>IF(ISERROR(VLOOKUP($A499,参加者名簿!$A:$D,2,FALSE))=TRUE,"",VLOOKUP($A499,参加者名簿!$A:$D,2,FALSE))</f>
        <v/>
      </c>
      <c r="D499" s="67"/>
      <c r="E499" s="65"/>
      <c r="F499" s="66"/>
      <c r="G499" s="96" t="str">
        <f>IF(ISERROR(VLOOKUP($E499,参加者名簿!$A:$D,2,FALSE))=TRUE,"",VLOOKUP($E499,参加者名簿!$A:$D,2,FALSE))</f>
        <v/>
      </c>
      <c r="H499" s="68"/>
    </row>
    <row r="500" spans="1:8" ht="20.100000000000001" customHeight="1" x14ac:dyDescent="0.15">
      <c r="A500" s="65"/>
      <c r="B500" s="66"/>
      <c r="C500" s="96" t="str">
        <f>IF(ISERROR(VLOOKUP($A500,参加者名簿!$A:$D,2,FALSE))=TRUE,"",VLOOKUP($A500,参加者名簿!$A:$D,2,FALSE))</f>
        <v/>
      </c>
      <c r="D500" s="67"/>
      <c r="E500" s="65"/>
      <c r="F500" s="66"/>
      <c r="G500" s="96" t="str">
        <f>IF(ISERROR(VLOOKUP($E500,参加者名簿!$A:$D,2,FALSE))=TRUE,"",VLOOKUP($E500,参加者名簿!$A:$D,2,FALSE))</f>
        <v/>
      </c>
      <c r="H500" s="68"/>
    </row>
    <row r="501" spans="1:8" ht="20.100000000000001" customHeight="1" x14ac:dyDescent="0.15">
      <c r="A501" s="65"/>
      <c r="B501" s="66"/>
      <c r="C501" s="96" t="str">
        <f>IF(ISERROR(VLOOKUP($A501,参加者名簿!$A:$D,2,FALSE))=TRUE,"",VLOOKUP($A501,参加者名簿!$A:$D,2,FALSE))</f>
        <v/>
      </c>
      <c r="D501" s="67"/>
      <c r="E501" s="65"/>
      <c r="F501" s="69"/>
      <c r="G501" s="96" t="str">
        <f>IF(ISERROR(VLOOKUP($E501,参加者名簿!$A:$D,2,FALSE))=TRUE,"",VLOOKUP($E501,参加者名簿!$A:$D,2,FALSE))</f>
        <v/>
      </c>
      <c r="H501" s="68"/>
    </row>
    <row r="502" spans="1:8" ht="20.100000000000001" customHeight="1" x14ac:dyDescent="0.15">
      <c r="A502" s="65"/>
      <c r="B502" s="66"/>
      <c r="C502" s="96" t="str">
        <f>IF(ISERROR(VLOOKUP($A502,参加者名簿!$A:$D,2,FALSE))=TRUE,"",VLOOKUP($A502,参加者名簿!$A:$D,2,FALSE))</f>
        <v/>
      </c>
      <c r="D502" s="67"/>
      <c r="E502" s="65"/>
      <c r="F502" s="69"/>
      <c r="G502" s="96" t="str">
        <f>IF(ISERROR(VLOOKUP($E502,参加者名簿!$A:$D,2,FALSE))=TRUE,"",VLOOKUP($E502,参加者名簿!$A:$D,2,FALSE))</f>
        <v/>
      </c>
      <c r="H502" s="68"/>
    </row>
    <row r="503" spans="1:8" ht="20.100000000000001" customHeight="1" x14ac:dyDescent="0.15">
      <c r="A503" s="65"/>
      <c r="B503" s="66"/>
      <c r="C503" s="96" t="str">
        <f>IF(ISERROR(VLOOKUP($A503,参加者名簿!$A:$D,2,FALSE))=TRUE,"",VLOOKUP($A503,参加者名簿!$A:$D,2,FALSE))</f>
        <v/>
      </c>
      <c r="D503" s="67"/>
      <c r="E503" s="65"/>
      <c r="F503" s="69"/>
      <c r="G503" s="96" t="str">
        <f>IF(ISERROR(VLOOKUP($E503,参加者名簿!$A:$D,2,FALSE))=TRUE,"",VLOOKUP($E503,参加者名簿!$A:$D,2,FALSE))</f>
        <v/>
      </c>
      <c r="H503" s="68"/>
    </row>
    <row r="504" spans="1:8" ht="20.100000000000001" customHeight="1" x14ac:dyDescent="0.15">
      <c r="A504" s="65"/>
      <c r="B504" s="69"/>
      <c r="C504" s="96" t="str">
        <f>IF(ISERROR(VLOOKUP($A504,参加者名簿!$A:$D,2,FALSE))=TRUE,"",VLOOKUP($A504,参加者名簿!$A:$D,2,FALSE))</f>
        <v/>
      </c>
      <c r="D504" s="67"/>
      <c r="E504" s="65"/>
      <c r="F504" s="69"/>
      <c r="G504" s="96" t="str">
        <f>IF(ISERROR(VLOOKUP($E504,参加者名簿!$A:$D,2,FALSE))=TRUE,"",VLOOKUP($E504,参加者名簿!$A:$D,2,FALSE))</f>
        <v/>
      </c>
      <c r="H504" s="68"/>
    </row>
    <row r="505" spans="1:8" ht="20.100000000000001" customHeight="1" x14ac:dyDescent="0.15">
      <c r="A505" s="65"/>
      <c r="B505" s="69"/>
      <c r="C505" s="96" t="str">
        <f>IF(ISERROR(VLOOKUP($A505,参加者名簿!$A:$D,2,FALSE))=TRUE,"",VLOOKUP($A505,参加者名簿!$A:$D,2,FALSE))</f>
        <v/>
      </c>
      <c r="D505" s="67"/>
      <c r="E505" s="65"/>
      <c r="F505" s="69"/>
      <c r="G505" s="96" t="str">
        <f>IF(ISERROR(VLOOKUP($E505,参加者名簿!$A:$D,2,FALSE))=TRUE,"",VLOOKUP($E505,参加者名簿!$A:$D,2,FALSE))</f>
        <v/>
      </c>
      <c r="H505" s="68"/>
    </row>
    <row r="506" spans="1:8" ht="20.100000000000001" customHeight="1" x14ac:dyDescent="0.15">
      <c r="A506" s="65"/>
      <c r="B506" s="69"/>
      <c r="C506" s="96" t="str">
        <f>IF(ISERROR(VLOOKUP($A506,参加者名簿!$A:$D,2,FALSE))=TRUE,"",VLOOKUP($A506,参加者名簿!$A:$D,2,FALSE))</f>
        <v/>
      </c>
      <c r="D506" s="67"/>
      <c r="E506" s="65"/>
      <c r="F506" s="69"/>
      <c r="G506" s="96" t="str">
        <f>IF(ISERROR(VLOOKUP($E506,参加者名簿!$A:$D,2,FALSE))=TRUE,"",VLOOKUP($E506,参加者名簿!$A:$D,2,FALSE))</f>
        <v/>
      </c>
      <c r="H506" s="68"/>
    </row>
    <row r="507" spans="1:8" ht="20.100000000000001" customHeight="1" x14ac:dyDescent="0.15">
      <c r="A507" s="65"/>
      <c r="B507" s="69"/>
      <c r="C507" s="96" t="str">
        <f>IF(ISERROR(VLOOKUP($A507,参加者名簿!$A:$D,2,FALSE))=TRUE,"",VLOOKUP($A507,参加者名簿!$A:$D,2,FALSE))</f>
        <v/>
      </c>
      <c r="D507" s="67"/>
      <c r="E507" s="65"/>
      <c r="F507" s="69"/>
      <c r="G507" s="96" t="str">
        <f>IF(ISERROR(VLOOKUP($E507,参加者名簿!$A:$D,2,FALSE))=TRUE,"",VLOOKUP($E507,参加者名簿!$A:$D,2,FALSE))</f>
        <v/>
      </c>
      <c r="H507" s="68"/>
    </row>
    <row r="508" spans="1:8" ht="20.100000000000001" customHeight="1" x14ac:dyDescent="0.15">
      <c r="A508" s="65"/>
      <c r="B508" s="69"/>
      <c r="C508" s="96" t="str">
        <f>IF(ISERROR(VLOOKUP($A508,参加者名簿!$A:$D,2,FALSE))=TRUE,"",VLOOKUP($A508,参加者名簿!$A:$D,2,FALSE))</f>
        <v/>
      </c>
      <c r="D508" s="67"/>
      <c r="E508" s="65"/>
      <c r="F508" s="69"/>
      <c r="G508" s="96" t="str">
        <f>IF(ISERROR(VLOOKUP($E508,参加者名簿!$A:$D,2,FALSE))=TRUE,"",VLOOKUP($E508,参加者名簿!$A:$D,2,FALSE))</f>
        <v/>
      </c>
      <c r="H508" s="68"/>
    </row>
    <row r="509" spans="1:8" ht="20.100000000000001" customHeight="1" x14ac:dyDescent="0.15">
      <c r="A509" s="65"/>
      <c r="B509" s="69"/>
      <c r="C509" s="96" t="str">
        <f>IF(ISERROR(VLOOKUP($A509,参加者名簿!$A:$D,2,FALSE))=TRUE,"",VLOOKUP($A509,参加者名簿!$A:$D,2,FALSE))</f>
        <v/>
      </c>
      <c r="D509" s="67"/>
      <c r="E509" s="65"/>
      <c r="F509" s="69"/>
      <c r="G509" s="96" t="str">
        <f>IF(ISERROR(VLOOKUP($E509,参加者名簿!$A:$D,2,FALSE))=TRUE,"",VLOOKUP($E509,参加者名簿!$A:$D,2,FALSE))</f>
        <v/>
      </c>
      <c r="H509" s="68"/>
    </row>
    <row r="510" spans="1:8" ht="20.100000000000001" customHeight="1" x14ac:dyDescent="0.15">
      <c r="A510" s="65"/>
      <c r="B510" s="69"/>
      <c r="C510" s="96" t="str">
        <f>IF(ISERROR(VLOOKUP($A510,参加者名簿!$A:$D,2,FALSE))=TRUE,"",VLOOKUP($A510,参加者名簿!$A:$D,2,FALSE))</f>
        <v/>
      </c>
      <c r="D510" s="67"/>
      <c r="E510" s="65"/>
      <c r="F510" s="69"/>
      <c r="G510" s="96" t="str">
        <f>IF(ISERROR(VLOOKUP($E510,参加者名簿!$A:$D,2,FALSE))=TRUE,"",VLOOKUP($E510,参加者名簿!$A:$D,2,FALSE))</f>
        <v/>
      </c>
      <c r="H510" s="68"/>
    </row>
    <row r="511" spans="1:8" ht="20.100000000000001" customHeight="1" x14ac:dyDescent="0.15">
      <c r="A511" s="65"/>
      <c r="B511" s="69"/>
      <c r="C511" s="96" t="str">
        <f>IF(ISERROR(VLOOKUP($A511,参加者名簿!$A:$D,2,FALSE))=TRUE,"",VLOOKUP($A511,参加者名簿!$A:$D,2,FALSE))</f>
        <v/>
      </c>
      <c r="D511" s="67"/>
      <c r="E511" s="65"/>
      <c r="F511" s="69"/>
      <c r="G511" s="96" t="str">
        <f>IF(ISERROR(VLOOKUP($E511,参加者名簿!$A:$D,2,FALSE))=TRUE,"",VLOOKUP($E511,参加者名簿!$A:$D,2,FALSE))</f>
        <v/>
      </c>
      <c r="H511" s="68"/>
    </row>
    <row r="512" spans="1:8" ht="20.100000000000001" customHeight="1" x14ac:dyDescent="0.15">
      <c r="A512" s="65"/>
      <c r="B512" s="69"/>
      <c r="C512" s="96" t="str">
        <f>IF(ISERROR(VLOOKUP($A512,参加者名簿!$A:$D,2,FALSE))=TRUE,"",VLOOKUP($A512,参加者名簿!$A:$D,2,FALSE))</f>
        <v/>
      </c>
      <c r="D512" s="67"/>
      <c r="E512" s="65"/>
      <c r="F512" s="69"/>
      <c r="G512" s="96" t="str">
        <f>IF(ISERROR(VLOOKUP($E512,参加者名簿!$A:$D,2,FALSE))=TRUE,"",VLOOKUP($E512,参加者名簿!$A:$D,2,FALSE))</f>
        <v/>
      </c>
      <c r="H512" s="68"/>
    </row>
    <row r="513" spans="1:8" ht="20.100000000000001" customHeight="1" x14ac:dyDescent="0.15">
      <c r="A513" s="65"/>
      <c r="B513" s="69"/>
      <c r="C513" s="96" t="str">
        <f>IF(ISERROR(VLOOKUP($A513,参加者名簿!$A:$D,2,FALSE))=TRUE,"",VLOOKUP($A513,参加者名簿!$A:$D,2,FALSE))</f>
        <v/>
      </c>
      <c r="D513" s="67"/>
      <c r="E513" s="65"/>
      <c r="F513" s="69"/>
      <c r="G513" s="96" t="str">
        <f>IF(ISERROR(VLOOKUP($E513,参加者名簿!$A:$D,2,FALSE))=TRUE,"",VLOOKUP($E513,参加者名簿!$A:$D,2,FALSE))</f>
        <v/>
      </c>
      <c r="H513" s="68"/>
    </row>
    <row r="514" spans="1:8" ht="20.100000000000001" customHeight="1" x14ac:dyDescent="0.15">
      <c r="A514" s="65"/>
      <c r="B514" s="69"/>
      <c r="C514" s="96" t="str">
        <f>IF(ISERROR(VLOOKUP($A514,参加者名簿!$A:$D,2,FALSE))=TRUE,"",VLOOKUP($A514,参加者名簿!$A:$D,2,FALSE))</f>
        <v/>
      </c>
      <c r="D514" s="67"/>
      <c r="E514" s="65"/>
      <c r="F514" s="69"/>
      <c r="G514" s="96" t="str">
        <f>IF(ISERROR(VLOOKUP($E514,参加者名簿!$A:$D,2,FALSE))=TRUE,"",VLOOKUP($E514,参加者名簿!$A:$D,2,FALSE))</f>
        <v/>
      </c>
      <c r="H514" s="68"/>
    </row>
    <row r="515" spans="1:8" ht="20.100000000000001" customHeight="1" x14ac:dyDescent="0.15">
      <c r="A515" s="65"/>
      <c r="B515" s="69"/>
      <c r="C515" s="96" t="str">
        <f>IF(ISERROR(VLOOKUP($A515,参加者名簿!$A:$D,2,FALSE))=TRUE,"",VLOOKUP($A515,参加者名簿!$A:$D,2,FALSE))</f>
        <v/>
      </c>
      <c r="D515" s="67"/>
      <c r="E515" s="65"/>
      <c r="F515" s="69"/>
      <c r="G515" s="96" t="str">
        <f>IF(ISERROR(VLOOKUP($E515,参加者名簿!$A:$D,2,FALSE))=TRUE,"",VLOOKUP($E515,参加者名簿!$A:$D,2,FALSE))</f>
        <v/>
      </c>
      <c r="H515" s="68"/>
    </row>
    <row r="516" spans="1:8" ht="20.100000000000001" customHeight="1" x14ac:dyDescent="0.15">
      <c r="A516" s="65"/>
      <c r="B516" s="69"/>
      <c r="C516" s="96" t="str">
        <f>IF(ISERROR(VLOOKUP($A516,参加者名簿!$A:$D,2,FALSE))=TRUE,"",VLOOKUP($A516,参加者名簿!$A:$D,2,FALSE))</f>
        <v/>
      </c>
      <c r="D516" s="67"/>
      <c r="E516" s="65"/>
      <c r="F516" s="69"/>
      <c r="G516" s="96" t="str">
        <f>IF(ISERROR(VLOOKUP($E516,参加者名簿!$A:$D,2,FALSE))=TRUE,"",VLOOKUP($E516,参加者名簿!$A:$D,2,FALSE))</f>
        <v/>
      </c>
      <c r="H516" s="68"/>
    </row>
    <row r="517" spans="1:8" ht="20.100000000000001" customHeight="1" thickBot="1" x14ac:dyDescent="0.2">
      <c r="A517" s="70"/>
      <c r="B517" s="71"/>
      <c r="C517" s="97" t="str">
        <f>IF(ISERROR(VLOOKUP($A517,参加者名簿!$A:$D,2,FALSE))=TRUE,"",VLOOKUP($A517,参加者名簿!$A:$D,2,FALSE))</f>
        <v/>
      </c>
      <c r="D517" s="72"/>
      <c r="E517" s="70"/>
      <c r="F517" s="71"/>
      <c r="G517" s="97" t="str">
        <f>IF(ISERROR(VLOOKUP($E517,参加者名簿!$A:$D,2,FALSE))=TRUE,"",VLOOKUP($E517,参加者名簿!$A:$D,2,FALSE))</f>
        <v/>
      </c>
      <c r="H517" s="73"/>
    </row>
    <row r="518" spans="1:8" ht="20.100000000000001" customHeight="1" thickBot="1" x14ac:dyDescent="0.2">
      <c r="A518" s="74" t="s">
        <v>158</v>
      </c>
      <c r="B518" s="75">
        <f>COUNTIFS(C498:C517,"農業者",D498:D517,"○")+COUNTIFS(G498:G517,"農業者",H498:H517,"○")</f>
        <v>0</v>
      </c>
      <c r="C518" s="202" t="s">
        <v>159</v>
      </c>
      <c r="D518" s="203"/>
      <c r="E518" s="75">
        <f>COUNTIFS(C498:C517,"農業者以外",D498:D517,"○")+COUNTIFS(G498:G517,"農業者以外",H498:H517,"○")</f>
        <v>0</v>
      </c>
      <c r="F518" s="76" t="s">
        <v>160</v>
      </c>
      <c r="G518" s="204">
        <f>SUMIF(D498:D517,"○",B498:B517)+SUMIF(H498:H517,"○",F498:F517)</f>
        <v>0</v>
      </c>
      <c r="H518" s="205"/>
    </row>
    <row r="519" spans="1:8" ht="20.100000000000001" customHeight="1" x14ac:dyDescent="0.15">
      <c r="A519" s="77" t="s">
        <v>141</v>
      </c>
      <c r="B519" s="78"/>
      <c r="C519" s="78"/>
      <c r="D519" s="78"/>
      <c r="E519" s="78"/>
      <c r="F519" s="78"/>
      <c r="G519" s="78"/>
      <c r="H519" s="79"/>
    </row>
    <row r="520" spans="1:8" ht="20.100000000000001" customHeight="1" x14ac:dyDescent="0.15">
      <c r="A520" s="80"/>
      <c r="B520" s="81"/>
      <c r="C520" s="81"/>
      <c r="D520" s="81"/>
      <c r="E520" s="81"/>
      <c r="F520" s="81"/>
      <c r="G520" s="81"/>
      <c r="H520" s="82"/>
    </row>
    <row r="521" spans="1:8" ht="20.100000000000001" customHeight="1" x14ac:dyDescent="0.15">
      <c r="A521" s="80"/>
      <c r="B521" s="81"/>
      <c r="C521" s="81"/>
      <c r="D521" s="81"/>
      <c r="E521" s="81"/>
      <c r="F521" s="81"/>
      <c r="G521" s="81"/>
      <c r="H521" s="82"/>
    </row>
    <row r="522" spans="1:8" ht="20.100000000000001" customHeight="1" x14ac:dyDescent="0.15">
      <c r="A522" s="80"/>
      <c r="B522" s="81"/>
      <c r="C522" s="81"/>
      <c r="D522" s="81"/>
      <c r="E522" s="81"/>
      <c r="F522" s="81"/>
      <c r="G522" s="81"/>
      <c r="H522" s="82"/>
    </row>
    <row r="523" spans="1:8" ht="20.100000000000001" customHeight="1" x14ac:dyDescent="0.15">
      <c r="A523" s="80"/>
      <c r="B523" s="81"/>
      <c r="C523" s="81"/>
      <c r="D523" s="81"/>
      <c r="E523" s="81"/>
      <c r="F523" s="81"/>
      <c r="G523" s="81"/>
      <c r="H523" s="82"/>
    </row>
    <row r="524" spans="1:8" ht="20.100000000000001" customHeight="1" x14ac:dyDescent="0.15">
      <c r="A524" s="80"/>
      <c r="B524" s="81"/>
      <c r="C524" s="81"/>
      <c r="D524" s="81"/>
      <c r="E524" s="81"/>
      <c r="F524" s="81"/>
      <c r="G524" s="81"/>
      <c r="H524" s="82"/>
    </row>
    <row r="525" spans="1:8" ht="20.100000000000001" customHeight="1" x14ac:dyDescent="0.15">
      <c r="A525" s="80"/>
      <c r="B525" s="81"/>
      <c r="C525" s="81"/>
      <c r="D525" s="81"/>
      <c r="E525" s="81"/>
      <c r="F525" s="81"/>
      <c r="G525" s="81"/>
      <c r="H525" s="82"/>
    </row>
    <row r="526" spans="1:8" ht="20.100000000000001" customHeight="1" x14ac:dyDescent="0.15">
      <c r="A526" s="80"/>
      <c r="B526" s="81"/>
      <c r="C526" s="81"/>
      <c r="D526" s="81"/>
      <c r="E526" s="81"/>
      <c r="F526" s="81"/>
      <c r="G526" s="81"/>
      <c r="H526" s="82"/>
    </row>
    <row r="527" spans="1:8" ht="20.100000000000001" customHeight="1" thickBot="1" x14ac:dyDescent="0.2">
      <c r="A527" s="83"/>
      <c r="B527" s="84"/>
      <c r="C527" s="84"/>
      <c r="D527" s="84"/>
      <c r="E527" s="84"/>
      <c r="F527" s="84"/>
      <c r="G527" s="84"/>
      <c r="H527" s="85"/>
    </row>
    <row r="528" spans="1:8" ht="20.100000000000001" customHeight="1" thickBot="1" x14ac:dyDescent="0.2">
      <c r="A528" s="86" t="s">
        <v>142</v>
      </c>
      <c r="B528" s="87" t="s">
        <v>143</v>
      </c>
      <c r="C528" s="87" t="s">
        <v>157</v>
      </c>
      <c r="D528" s="88"/>
    </row>
    <row r="529" spans="1:8" ht="20.100000000000001" customHeight="1" thickBot="1" x14ac:dyDescent="0.25">
      <c r="A529" s="228" t="str">
        <f>A485</f>
        <v>平成○○年度　多面的機能支払交付金に係る作業日報</v>
      </c>
      <c r="B529" s="228"/>
      <c r="C529" s="228"/>
      <c r="D529" s="228"/>
      <c r="E529" s="228"/>
      <c r="F529" s="228"/>
      <c r="G529" s="46" t="s">
        <v>178</v>
      </c>
      <c r="H529" s="47">
        <f>H485+1</f>
        <v>13</v>
      </c>
    </row>
    <row r="530" spans="1:8" ht="20.100000000000001" customHeight="1" thickBot="1" x14ac:dyDescent="0.2">
      <c r="A530" s="48" t="s">
        <v>133</v>
      </c>
      <c r="B530" s="229" t="str">
        <f>IF(B486="","",B486)</f>
        <v>○○</v>
      </c>
      <c r="C530" s="229"/>
      <c r="D530" s="229"/>
      <c r="E530" s="49" t="s">
        <v>199</v>
      </c>
      <c r="F530" s="229"/>
      <c r="G530" s="223"/>
      <c r="H530" s="230"/>
    </row>
    <row r="531" spans="1:8" ht="20.100000000000001" customHeight="1" x14ac:dyDescent="0.15">
      <c r="A531" s="206" t="s">
        <v>132</v>
      </c>
      <c r="B531" s="90"/>
      <c r="C531" s="231" t="s">
        <v>134</v>
      </c>
      <c r="D531" s="231"/>
      <c r="E531" s="51"/>
      <c r="F531" s="93" t="str">
        <f>IF((E531-B531)*24=0,"",(E531-B531)*24)</f>
        <v/>
      </c>
      <c r="G531" s="232" t="s">
        <v>135</v>
      </c>
      <c r="H531" s="233"/>
    </row>
    <row r="532" spans="1:8" ht="20.100000000000001" customHeight="1" thickBot="1" x14ac:dyDescent="0.2">
      <c r="A532" s="208"/>
      <c r="B532" s="91"/>
      <c r="C532" s="234" t="s">
        <v>134</v>
      </c>
      <c r="D532" s="234"/>
      <c r="E532" s="53"/>
      <c r="F532" s="94" t="str">
        <f>IF((E532-B532)*24=0,"",(E532-B532)*24)</f>
        <v/>
      </c>
      <c r="G532" s="235" t="s">
        <v>135</v>
      </c>
      <c r="H532" s="236"/>
    </row>
    <row r="533" spans="1:8" ht="20.100000000000001" customHeight="1" thickBot="1" x14ac:dyDescent="0.2">
      <c r="A533" s="54" t="s">
        <v>144</v>
      </c>
      <c r="B533" s="55"/>
      <c r="C533" s="218"/>
      <c r="D533" s="219"/>
      <c r="E533" s="55"/>
      <c r="F533" s="56"/>
      <c r="G533" s="220"/>
      <c r="H533" s="221"/>
    </row>
    <row r="534" spans="1:8" ht="20.100000000000001" customHeight="1" thickBot="1" x14ac:dyDescent="0.2">
      <c r="A534" s="206" t="s">
        <v>145</v>
      </c>
      <c r="B534" s="55"/>
      <c r="C534" s="218"/>
      <c r="D534" s="219"/>
      <c r="E534" s="55"/>
      <c r="F534" s="56"/>
      <c r="G534" s="218"/>
      <c r="H534" s="222"/>
    </row>
    <row r="535" spans="1:8" ht="20.100000000000001" customHeight="1" thickBot="1" x14ac:dyDescent="0.2">
      <c r="A535" s="208"/>
      <c r="B535" s="55"/>
      <c r="C535" s="218"/>
      <c r="D535" s="219"/>
      <c r="E535" s="57"/>
      <c r="F535" s="58"/>
      <c r="G535" s="220"/>
      <c r="H535" s="221"/>
    </row>
    <row r="536" spans="1:8" ht="20.100000000000001" customHeight="1" thickBot="1" x14ac:dyDescent="0.2">
      <c r="A536" s="54" t="s">
        <v>136</v>
      </c>
      <c r="B536" s="223"/>
      <c r="C536" s="224"/>
      <c r="D536" s="225"/>
      <c r="E536" s="59"/>
      <c r="F536" s="60"/>
      <c r="G536" s="226"/>
      <c r="H536" s="227"/>
    </row>
    <row r="537" spans="1:8" ht="20.100000000000001" customHeight="1" x14ac:dyDescent="0.15">
      <c r="A537" s="206" t="s">
        <v>58</v>
      </c>
      <c r="B537" s="209"/>
      <c r="C537" s="209"/>
      <c r="D537" s="209"/>
      <c r="E537" s="206" t="s">
        <v>59</v>
      </c>
      <c r="F537" s="209"/>
      <c r="G537" s="209"/>
      <c r="H537" s="210"/>
    </row>
    <row r="538" spans="1:8" ht="20.100000000000001" customHeight="1" x14ac:dyDescent="0.15">
      <c r="A538" s="207"/>
      <c r="B538" s="211"/>
      <c r="C538" s="211"/>
      <c r="D538" s="211"/>
      <c r="E538" s="207"/>
      <c r="F538" s="211"/>
      <c r="G538" s="211"/>
      <c r="H538" s="212"/>
    </row>
    <row r="539" spans="1:8" ht="20.100000000000001" customHeight="1" thickBot="1" x14ac:dyDescent="0.2">
      <c r="A539" s="208"/>
      <c r="B539" s="211"/>
      <c r="C539" s="211"/>
      <c r="D539" s="211"/>
      <c r="E539" s="208"/>
      <c r="F539" s="213"/>
      <c r="G539" s="213"/>
      <c r="H539" s="214"/>
    </row>
    <row r="540" spans="1:8" ht="20.100000000000001" customHeight="1" x14ac:dyDescent="0.15">
      <c r="A540" s="215" t="s">
        <v>138</v>
      </c>
      <c r="B540" s="216"/>
      <c r="C540" s="216"/>
      <c r="D540" s="216"/>
      <c r="E540" s="216"/>
      <c r="F540" s="216"/>
      <c r="G540" s="216"/>
      <c r="H540" s="217"/>
    </row>
    <row r="541" spans="1:8" ht="20.100000000000001" customHeight="1" x14ac:dyDescent="0.15">
      <c r="A541" s="61" t="s">
        <v>139</v>
      </c>
      <c r="B541" s="62" t="s">
        <v>140</v>
      </c>
      <c r="C541" s="63" t="s">
        <v>156</v>
      </c>
      <c r="D541" s="64" t="s">
        <v>155</v>
      </c>
      <c r="E541" s="61" t="s">
        <v>139</v>
      </c>
      <c r="F541" s="62" t="s">
        <v>140</v>
      </c>
      <c r="G541" s="63" t="s">
        <v>156</v>
      </c>
      <c r="H541" s="64" t="s">
        <v>155</v>
      </c>
    </row>
    <row r="542" spans="1:8" ht="20.100000000000001" customHeight="1" x14ac:dyDescent="0.15">
      <c r="A542" s="65"/>
      <c r="B542" s="66"/>
      <c r="C542" s="96" t="str">
        <f>IF(ISERROR(VLOOKUP($A542,参加者名簿!$A:$D,2,FALSE))=TRUE,"",VLOOKUP($A542,参加者名簿!$A:$D,2,FALSE))</f>
        <v/>
      </c>
      <c r="D542" s="67"/>
      <c r="E542" s="65"/>
      <c r="F542" s="66"/>
      <c r="G542" s="96" t="str">
        <f>IF(ISERROR(VLOOKUP($E542,参加者名簿!$A:$D,2,FALSE))=TRUE,"",VLOOKUP($E542,参加者名簿!$A:$D,2,FALSE))</f>
        <v/>
      </c>
      <c r="H542" s="68"/>
    </row>
    <row r="543" spans="1:8" ht="20.100000000000001" customHeight="1" x14ac:dyDescent="0.15">
      <c r="A543" s="65"/>
      <c r="B543" s="66"/>
      <c r="C543" s="96" t="str">
        <f>IF(ISERROR(VLOOKUP($A543,参加者名簿!$A:$D,2,FALSE))=TRUE,"",VLOOKUP($A543,参加者名簿!$A:$D,2,FALSE))</f>
        <v/>
      </c>
      <c r="D543" s="67"/>
      <c r="E543" s="65"/>
      <c r="F543" s="66"/>
      <c r="G543" s="96" t="str">
        <f>IF(ISERROR(VLOOKUP($E543,参加者名簿!$A:$D,2,FALSE))=TRUE,"",VLOOKUP($E543,参加者名簿!$A:$D,2,FALSE))</f>
        <v/>
      </c>
      <c r="H543" s="68"/>
    </row>
    <row r="544" spans="1:8" ht="20.100000000000001" customHeight="1" x14ac:dyDescent="0.15">
      <c r="A544" s="65"/>
      <c r="B544" s="66"/>
      <c r="C544" s="96" t="str">
        <f>IF(ISERROR(VLOOKUP($A544,参加者名簿!$A:$D,2,FALSE))=TRUE,"",VLOOKUP($A544,参加者名簿!$A:$D,2,FALSE))</f>
        <v/>
      </c>
      <c r="D544" s="67"/>
      <c r="E544" s="65"/>
      <c r="F544" s="66"/>
      <c r="G544" s="96" t="str">
        <f>IF(ISERROR(VLOOKUP($E544,参加者名簿!$A:$D,2,FALSE))=TRUE,"",VLOOKUP($E544,参加者名簿!$A:$D,2,FALSE))</f>
        <v/>
      </c>
      <c r="H544" s="68"/>
    </row>
    <row r="545" spans="1:8" ht="20.100000000000001" customHeight="1" x14ac:dyDescent="0.15">
      <c r="A545" s="65"/>
      <c r="B545" s="66"/>
      <c r="C545" s="96" t="str">
        <f>IF(ISERROR(VLOOKUP($A545,参加者名簿!$A:$D,2,FALSE))=TRUE,"",VLOOKUP($A545,参加者名簿!$A:$D,2,FALSE))</f>
        <v/>
      </c>
      <c r="D545" s="67"/>
      <c r="E545" s="65"/>
      <c r="F545" s="69"/>
      <c r="G545" s="96" t="str">
        <f>IF(ISERROR(VLOOKUP($E545,参加者名簿!$A:$D,2,FALSE))=TRUE,"",VLOOKUP($E545,参加者名簿!$A:$D,2,FALSE))</f>
        <v/>
      </c>
      <c r="H545" s="68"/>
    </row>
    <row r="546" spans="1:8" ht="20.100000000000001" customHeight="1" x14ac:dyDescent="0.15">
      <c r="A546" s="65"/>
      <c r="B546" s="66"/>
      <c r="C546" s="96" t="str">
        <f>IF(ISERROR(VLOOKUP($A546,参加者名簿!$A:$D,2,FALSE))=TRUE,"",VLOOKUP($A546,参加者名簿!$A:$D,2,FALSE))</f>
        <v/>
      </c>
      <c r="D546" s="67"/>
      <c r="E546" s="65"/>
      <c r="F546" s="69"/>
      <c r="G546" s="96" t="str">
        <f>IF(ISERROR(VLOOKUP($E546,参加者名簿!$A:$D,2,FALSE))=TRUE,"",VLOOKUP($E546,参加者名簿!$A:$D,2,FALSE))</f>
        <v/>
      </c>
      <c r="H546" s="68"/>
    </row>
    <row r="547" spans="1:8" ht="20.100000000000001" customHeight="1" x14ac:dyDescent="0.15">
      <c r="A547" s="65"/>
      <c r="B547" s="66"/>
      <c r="C547" s="96" t="str">
        <f>IF(ISERROR(VLOOKUP($A547,参加者名簿!$A:$D,2,FALSE))=TRUE,"",VLOOKUP($A547,参加者名簿!$A:$D,2,FALSE))</f>
        <v/>
      </c>
      <c r="D547" s="67"/>
      <c r="E547" s="65"/>
      <c r="F547" s="69"/>
      <c r="G547" s="96" t="str">
        <f>IF(ISERROR(VLOOKUP($E547,参加者名簿!$A:$D,2,FALSE))=TRUE,"",VLOOKUP($E547,参加者名簿!$A:$D,2,FALSE))</f>
        <v/>
      </c>
      <c r="H547" s="68"/>
    </row>
    <row r="548" spans="1:8" ht="20.100000000000001" customHeight="1" x14ac:dyDescent="0.15">
      <c r="A548" s="65"/>
      <c r="B548" s="69"/>
      <c r="C548" s="96" t="str">
        <f>IF(ISERROR(VLOOKUP($A548,参加者名簿!$A:$D,2,FALSE))=TRUE,"",VLOOKUP($A548,参加者名簿!$A:$D,2,FALSE))</f>
        <v/>
      </c>
      <c r="D548" s="67"/>
      <c r="E548" s="65"/>
      <c r="F548" s="69"/>
      <c r="G548" s="96" t="str">
        <f>IF(ISERROR(VLOOKUP($E548,参加者名簿!$A:$D,2,FALSE))=TRUE,"",VLOOKUP($E548,参加者名簿!$A:$D,2,FALSE))</f>
        <v/>
      </c>
      <c r="H548" s="68"/>
    </row>
    <row r="549" spans="1:8" ht="20.100000000000001" customHeight="1" x14ac:dyDescent="0.15">
      <c r="A549" s="65"/>
      <c r="B549" s="69"/>
      <c r="C549" s="96" t="str">
        <f>IF(ISERROR(VLOOKUP($A549,参加者名簿!$A:$D,2,FALSE))=TRUE,"",VLOOKUP($A549,参加者名簿!$A:$D,2,FALSE))</f>
        <v/>
      </c>
      <c r="D549" s="67"/>
      <c r="E549" s="65"/>
      <c r="F549" s="69"/>
      <c r="G549" s="96" t="str">
        <f>IF(ISERROR(VLOOKUP($E549,参加者名簿!$A:$D,2,FALSE))=TRUE,"",VLOOKUP($E549,参加者名簿!$A:$D,2,FALSE))</f>
        <v/>
      </c>
      <c r="H549" s="68"/>
    </row>
    <row r="550" spans="1:8" ht="20.100000000000001" customHeight="1" x14ac:dyDescent="0.15">
      <c r="A550" s="65"/>
      <c r="B550" s="69"/>
      <c r="C550" s="96" t="str">
        <f>IF(ISERROR(VLOOKUP($A550,参加者名簿!$A:$D,2,FALSE))=TRUE,"",VLOOKUP($A550,参加者名簿!$A:$D,2,FALSE))</f>
        <v/>
      </c>
      <c r="D550" s="67"/>
      <c r="E550" s="65"/>
      <c r="F550" s="69"/>
      <c r="G550" s="96" t="str">
        <f>IF(ISERROR(VLOOKUP($E550,参加者名簿!$A:$D,2,FALSE))=TRUE,"",VLOOKUP($E550,参加者名簿!$A:$D,2,FALSE))</f>
        <v/>
      </c>
      <c r="H550" s="68"/>
    </row>
    <row r="551" spans="1:8" ht="20.100000000000001" customHeight="1" x14ac:dyDescent="0.15">
      <c r="A551" s="65"/>
      <c r="B551" s="69"/>
      <c r="C551" s="96" t="str">
        <f>IF(ISERROR(VLOOKUP($A551,参加者名簿!$A:$D,2,FALSE))=TRUE,"",VLOOKUP($A551,参加者名簿!$A:$D,2,FALSE))</f>
        <v/>
      </c>
      <c r="D551" s="67"/>
      <c r="E551" s="65"/>
      <c r="F551" s="69"/>
      <c r="G551" s="96" t="str">
        <f>IF(ISERROR(VLOOKUP($E551,参加者名簿!$A:$D,2,FALSE))=TRUE,"",VLOOKUP($E551,参加者名簿!$A:$D,2,FALSE))</f>
        <v/>
      </c>
      <c r="H551" s="68"/>
    </row>
    <row r="552" spans="1:8" ht="20.100000000000001" customHeight="1" x14ac:dyDescent="0.15">
      <c r="A552" s="65"/>
      <c r="B552" s="69"/>
      <c r="C552" s="96" t="str">
        <f>IF(ISERROR(VLOOKUP($A552,参加者名簿!$A:$D,2,FALSE))=TRUE,"",VLOOKUP($A552,参加者名簿!$A:$D,2,FALSE))</f>
        <v/>
      </c>
      <c r="D552" s="67"/>
      <c r="E552" s="65"/>
      <c r="F552" s="69"/>
      <c r="G552" s="96" t="str">
        <f>IF(ISERROR(VLOOKUP($E552,参加者名簿!$A:$D,2,FALSE))=TRUE,"",VLOOKUP($E552,参加者名簿!$A:$D,2,FALSE))</f>
        <v/>
      </c>
      <c r="H552" s="68"/>
    </row>
    <row r="553" spans="1:8" ht="20.100000000000001" customHeight="1" x14ac:dyDescent="0.15">
      <c r="A553" s="65"/>
      <c r="B553" s="69"/>
      <c r="C553" s="96" t="str">
        <f>IF(ISERROR(VLOOKUP($A553,参加者名簿!$A:$D,2,FALSE))=TRUE,"",VLOOKUP($A553,参加者名簿!$A:$D,2,FALSE))</f>
        <v/>
      </c>
      <c r="D553" s="67"/>
      <c r="E553" s="65"/>
      <c r="F553" s="69"/>
      <c r="G553" s="96" t="str">
        <f>IF(ISERROR(VLOOKUP($E553,参加者名簿!$A:$D,2,FALSE))=TRUE,"",VLOOKUP($E553,参加者名簿!$A:$D,2,FALSE))</f>
        <v/>
      </c>
      <c r="H553" s="68"/>
    </row>
    <row r="554" spans="1:8" ht="20.100000000000001" customHeight="1" x14ac:dyDescent="0.15">
      <c r="A554" s="65"/>
      <c r="B554" s="69"/>
      <c r="C554" s="96" t="str">
        <f>IF(ISERROR(VLOOKUP($A554,参加者名簿!$A:$D,2,FALSE))=TRUE,"",VLOOKUP($A554,参加者名簿!$A:$D,2,FALSE))</f>
        <v/>
      </c>
      <c r="D554" s="67"/>
      <c r="E554" s="65"/>
      <c r="F554" s="69"/>
      <c r="G554" s="96" t="str">
        <f>IF(ISERROR(VLOOKUP($E554,参加者名簿!$A:$D,2,FALSE))=TRUE,"",VLOOKUP($E554,参加者名簿!$A:$D,2,FALSE))</f>
        <v/>
      </c>
      <c r="H554" s="68"/>
    </row>
    <row r="555" spans="1:8" ht="20.100000000000001" customHeight="1" x14ac:dyDescent="0.15">
      <c r="A555" s="65"/>
      <c r="B555" s="69"/>
      <c r="C555" s="96" t="str">
        <f>IF(ISERROR(VLOOKUP($A555,参加者名簿!$A:$D,2,FALSE))=TRUE,"",VLOOKUP($A555,参加者名簿!$A:$D,2,FALSE))</f>
        <v/>
      </c>
      <c r="D555" s="67"/>
      <c r="E555" s="65"/>
      <c r="F555" s="69"/>
      <c r="G555" s="96" t="str">
        <f>IF(ISERROR(VLOOKUP($E555,参加者名簿!$A:$D,2,FALSE))=TRUE,"",VLOOKUP($E555,参加者名簿!$A:$D,2,FALSE))</f>
        <v/>
      </c>
      <c r="H555" s="68"/>
    </row>
    <row r="556" spans="1:8" ht="20.100000000000001" customHeight="1" x14ac:dyDescent="0.15">
      <c r="A556" s="65"/>
      <c r="B556" s="69"/>
      <c r="C556" s="96" t="str">
        <f>IF(ISERROR(VLOOKUP($A556,参加者名簿!$A:$D,2,FALSE))=TRUE,"",VLOOKUP($A556,参加者名簿!$A:$D,2,FALSE))</f>
        <v/>
      </c>
      <c r="D556" s="67"/>
      <c r="E556" s="65"/>
      <c r="F556" s="69"/>
      <c r="G556" s="96" t="str">
        <f>IF(ISERROR(VLOOKUP($E556,参加者名簿!$A:$D,2,FALSE))=TRUE,"",VLOOKUP($E556,参加者名簿!$A:$D,2,FALSE))</f>
        <v/>
      </c>
      <c r="H556" s="68"/>
    </row>
    <row r="557" spans="1:8" ht="20.100000000000001" customHeight="1" x14ac:dyDescent="0.15">
      <c r="A557" s="65"/>
      <c r="B557" s="69"/>
      <c r="C557" s="96" t="str">
        <f>IF(ISERROR(VLOOKUP($A557,参加者名簿!$A:$D,2,FALSE))=TRUE,"",VLOOKUP($A557,参加者名簿!$A:$D,2,FALSE))</f>
        <v/>
      </c>
      <c r="D557" s="67"/>
      <c r="E557" s="65"/>
      <c r="F557" s="69"/>
      <c r="G557" s="96" t="str">
        <f>IF(ISERROR(VLOOKUP($E557,参加者名簿!$A:$D,2,FALSE))=TRUE,"",VLOOKUP($E557,参加者名簿!$A:$D,2,FALSE))</f>
        <v/>
      </c>
      <c r="H557" s="68"/>
    </row>
    <row r="558" spans="1:8" ht="20.100000000000001" customHeight="1" x14ac:dyDescent="0.15">
      <c r="A558" s="65"/>
      <c r="B558" s="69"/>
      <c r="C558" s="96" t="str">
        <f>IF(ISERROR(VLOOKUP($A558,参加者名簿!$A:$D,2,FALSE))=TRUE,"",VLOOKUP($A558,参加者名簿!$A:$D,2,FALSE))</f>
        <v/>
      </c>
      <c r="D558" s="67"/>
      <c r="E558" s="65"/>
      <c r="F558" s="69"/>
      <c r="G558" s="96" t="str">
        <f>IF(ISERROR(VLOOKUP($E558,参加者名簿!$A:$D,2,FALSE))=TRUE,"",VLOOKUP($E558,参加者名簿!$A:$D,2,FALSE))</f>
        <v/>
      </c>
      <c r="H558" s="68"/>
    </row>
    <row r="559" spans="1:8" ht="20.100000000000001" customHeight="1" x14ac:dyDescent="0.15">
      <c r="A559" s="65"/>
      <c r="B559" s="69"/>
      <c r="C559" s="96" t="str">
        <f>IF(ISERROR(VLOOKUP($A559,参加者名簿!$A:$D,2,FALSE))=TRUE,"",VLOOKUP($A559,参加者名簿!$A:$D,2,FALSE))</f>
        <v/>
      </c>
      <c r="D559" s="67"/>
      <c r="E559" s="65"/>
      <c r="F559" s="69"/>
      <c r="G559" s="96" t="str">
        <f>IF(ISERROR(VLOOKUP($E559,参加者名簿!$A:$D,2,FALSE))=TRUE,"",VLOOKUP($E559,参加者名簿!$A:$D,2,FALSE))</f>
        <v/>
      </c>
      <c r="H559" s="68"/>
    </row>
    <row r="560" spans="1:8" ht="20.100000000000001" customHeight="1" x14ac:dyDescent="0.15">
      <c r="A560" s="65"/>
      <c r="B560" s="69"/>
      <c r="C560" s="96" t="str">
        <f>IF(ISERROR(VLOOKUP($A560,参加者名簿!$A:$D,2,FALSE))=TRUE,"",VLOOKUP($A560,参加者名簿!$A:$D,2,FALSE))</f>
        <v/>
      </c>
      <c r="D560" s="67"/>
      <c r="E560" s="65"/>
      <c r="F560" s="69"/>
      <c r="G560" s="96" t="str">
        <f>IF(ISERROR(VLOOKUP($E560,参加者名簿!$A:$D,2,FALSE))=TRUE,"",VLOOKUP($E560,参加者名簿!$A:$D,2,FALSE))</f>
        <v/>
      </c>
      <c r="H560" s="68"/>
    </row>
    <row r="561" spans="1:8" ht="20.100000000000001" customHeight="1" thickBot="1" x14ac:dyDescent="0.2">
      <c r="A561" s="70"/>
      <c r="B561" s="71"/>
      <c r="C561" s="97" t="str">
        <f>IF(ISERROR(VLOOKUP($A561,参加者名簿!$A:$D,2,FALSE))=TRUE,"",VLOOKUP($A561,参加者名簿!$A:$D,2,FALSE))</f>
        <v/>
      </c>
      <c r="D561" s="72"/>
      <c r="E561" s="70"/>
      <c r="F561" s="71"/>
      <c r="G561" s="97" t="str">
        <f>IF(ISERROR(VLOOKUP($E561,参加者名簿!$A:$D,2,FALSE))=TRUE,"",VLOOKUP($E561,参加者名簿!$A:$D,2,FALSE))</f>
        <v/>
      </c>
      <c r="H561" s="73"/>
    </row>
    <row r="562" spans="1:8" ht="20.100000000000001" customHeight="1" thickBot="1" x14ac:dyDescent="0.2">
      <c r="A562" s="74" t="s">
        <v>158</v>
      </c>
      <c r="B562" s="75">
        <f>COUNTIFS(C542:C561,"農業者",D542:D561,"○")+COUNTIFS(G542:G561,"農業者",H542:H561,"○")</f>
        <v>0</v>
      </c>
      <c r="C562" s="202" t="s">
        <v>159</v>
      </c>
      <c r="D562" s="203"/>
      <c r="E562" s="75">
        <f>COUNTIFS(C542:C561,"農業者以外",D542:D561,"○")+COUNTIFS(G542:G561,"農業者以外",H542:H561,"○")</f>
        <v>0</v>
      </c>
      <c r="F562" s="76" t="s">
        <v>160</v>
      </c>
      <c r="G562" s="204">
        <f>SUMIF(D542:D561,"○",B542:B561)+SUMIF(H542:H561,"○",F542:F561)</f>
        <v>0</v>
      </c>
      <c r="H562" s="205"/>
    </row>
    <row r="563" spans="1:8" ht="20.100000000000001" customHeight="1" x14ac:dyDescent="0.15">
      <c r="A563" s="77" t="s">
        <v>141</v>
      </c>
      <c r="B563" s="78"/>
      <c r="C563" s="78"/>
      <c r="D563" s="78"/>
      <c r="E563" s="78"/>
      <c r="F563" s="78"/>
      <c r="G563" s="78"/>
      <c r="H563" s="79"/>
    </row>
    <row r="564" spans="1:8" ht="20.100000000000001" customHeight="1" x14ac:dyDescent="0.15">
      <c r="A564" s="80"/>
      <c r="B564" s="81"/>
      <c r="C564" s="81"/>
      <c r="D564" s="81"/>
      <c r="E564" s="81"/>
      <c r="F564" s="81"/>
      <c r="G564" s="81"/>
      <c r="H564" s="82"/>
    </row>
    <row r="565" spans="1:8" ht="20.100000000000001" customHeight="1" x14ac:dyDescent="0.15">
      <c r="A565" s="80"/>
      <c r="B565" s="81"/>
      <c r="C565" s="81"/>
      <c r="D565" s="81"/>
      <c r="E565" s="81"/>
      <c r="F565" s="81"/>
      <c r="G565" s="81"/>
      <c r="H565" s="82"/>
    </row>
    <row r="566" spans="1:8" ht="20.100000000000001" customHeight="1" x14ac:dyDescent="0.15">
      <c r="A566" s="80"/>
      <c r="B566" s="81"/>
      <c r="C566" s="81"/>
      <c r="D566" s="81"/>
      <c r="E566" s="81"/>
      <c r="F566" s="81"/>
      <c r="G566" s="81"/>
      <c r="H566" s="82"/>
    </row>
    <row r="567" spans="1:8" ht="20.100000000000001" customHeight="1" x14ac:dyDescent="0.15">
      <c r="A567" s="80"/>
      <c r="B567" s="81"/>
      <c r="C567" s="81"/>
      <c r="D567" s="81"/>
      <c r="E567" s="81"/>
      <c r="F567" s="81"/>
      <c r="G567" s="81"/>
      <c r="H567" s="82"/>
    </row>
    <row r="568" spans="1:8" ht="20.100000000000001" customHeight="1" x14ac:dyDescent="0.15">
      <c r="A568" s="80"/>
      <c r="B568" s="81"/>
      <c r="C568" s="81"/>
      <c r="D568" s="81"/>
      <c r="E568" s="81"/>
      <c r="F568" s="81"/>
      <c r="G568" s="81"/>
      <c r="H568" s="82"/>
    </row>
    <row r="569" spans="1:8" ht="20.100000000000001" customHeight="1" x14ac:dyDescent="0.15">
      <c r="A569" s="80"/>
      <c r="B569" s="81"/>
      <c r="C569" s="81"/>
      <c r="D569" s="81"/>
      <c r="E569" s="81"/>
      <c r="F569" s="81"/>
      <c r="G569" s="81"/>
      <c r="H569" s="82"/>
    </row>
    <row r="570" spans="1:8" ht="20.100000000000001" customHeight="1" x14ac:dyDescent="0.15">
      <c r="A570" s="80"/>
      <c r="B570" s="81"/>
      <c r="C570" s="81"/>
      <c r="D570" s="81"/>
      <c r="E570" s="81"/>
      <c r="F570" s="81"/>
      <c r="G570" s="81"/>
      <c r="H570" s="82"/>
    </row>
    <row r="571" spans="1:8" ht="20.100000000000001" customHeight="1" thickBot="1" x14ac:dyDescent="0.2">
      <c r="A571" s="83"/>
      <c r="B571" s="84"/>
      <c r="C571" s="84"/>
      <c r="D571" s="84"/>
      <c r="E571" s="84"/>
      <c r="F571" s="84"/>
      <c r="G571" s="84"/>
      <c r="H571" s="85"/>
    </row>
    <row r="572" spans="1:8" ht="20.100000000000001" customHeight="1" thickBot="1" x14ac:dyDescent="0.2">
      <c r="A572" s="86" t="s">
        <v>142</v>
      </c>
      <c r="B572" s="87" t="s">
        <v>143</v>
      </c>
      <c r="C572" s="87" t="s">
        <v>157</v>
      </c>
      <c r="D572" s="88"/>
    </row>
    <row r="573" spans="1:8" ht="20.100000000000001" customHeight="1" thickBot="1" x14ac:dyDescent="0.25">
      <c r="A573" s="228" t="str">
        <f>A529</f>
        <v>平成○○年度　多面的機能支払交付金に係る作業日報</v>
      </c>
      <c r="B573" s="228"/>
      <c r="C573" s="228"/>
      <c r="D573" s="228"/>
      <c r="E573" s="228"/>
      <c r="F573" s="228"/>
      <c r="G573" s="46" t="s">
        <v>178</v>
      </c>
      <c r="H573" s="47">
        <f>H529+1</f>
        <v>14</v>
      </c>
    </row>
    <row r="574" spans="1:8" ht="20.100000000000001" customHeight="1" thickBot="1" x14ac:dyDescent="0.2">
      <c r="A574" s="48" t="s">
        <v>133</v>
      </c>
      <c r="B574" s="229" t="str">
        <f>IF(B530="","",B530)</f>
        <v>○○</v>
      </c>
      <c r="C574" s="229"/>
      <c r="D574" s="229"/>
      <c r="E574" s="49" t="s">
        <v>199</v>
      </c>
      <c r="F574" s="229"/>
      <c r="G574" s="223"/>
      <c r="H574" s="230"/>
    </row>
    <row r="575" spans="1:8" ht="20.100000000000001" customHeight="1" x14ac:dyDescent="0.15">
      <c r="A575" s="206" t="s">
        <v>132</v>
      </c>
      <c r="B575" s="90"/>
      <c r="C575" s="231" t="s">
        <v>134</v>
      </c>
      <c r="D575" s="231"/>
      <c r="E575" s="51"/>
      <c r="F575" s="93" t="str">
        <f>IF((E575-B575)*24=0,"",(E575-B575)*24)</f>
        <v/>
      </c>
      <c r="G575" s="232" t="s">
        <v>135</v>
      </c>
      <c r="H575" s="233"/>
    </row>
    <row r="576" spans="1:8" ht="20.100000000000001" customHeight="1" thickBot="1" x14ac:dyDescent="0.2">
      <c r="A576" s="208"/>
      <c r="B576" s="91"/>
      <c r="C576" s="234" t="s">
        <v>134</v>
      </c>
      <c r="D576" s="234"/>
      <c r="E576" s="53"/>
      <c r="F576" s="94" t="str">
        <f>IF((E576-B576)*24=0,"",(E576-B576)*24)</f>
        <v/>
      </c>
      <c r="G576" s="235" t="s">
        <v>135</v>
      </c>
      <c r="H576" s="236"/>
    </row>
    <row r="577" spans="1:8" ht="20.100000000000001" customHeight="1" thickBot="1" x14ac:dyDescent="0.2">
      <c r="A577" s="54" t="s">
        <v>144</v>
      </c>
      <c r="B577" s="55"/>
      <c r="C577" s="218"/>
      <c r="D577" s="219"/>
      <c r="E577" s="55"/>
      <c r="F577" s="56"/>
      <c r="G577" s="220"/>
      <c r="H577" s="221"/>
    </row>
    <row r="578" spans="1:8" ht="20.100000000000001" customHeight="1" thickBot="1" x14ac:dyDescent="0.2">
      <c r="A578" s="206" t="s">
        <v>145</v>
      </c>
      <c r="B578" s="55"/>
      <c r="C578" s="218"/>
      <c r="D578" s="219"/>
      <c r="E578" s="55"/>
      <c r="F578" s="56"/>
      <c r="G578" s="218"/>
      <c r="H578" s="222"/>
    </row>
    <row r="579" spans="1:8" ht="20.100000000000001" customHeight="1" thickBot="1" x14ac:dyDescent="0.2">
      <c r="A579" s="208"/>
      <c r="B579" s="55"/>
      <c r="C579" s="218"/>
      <c r="D579" s="219"/>
      <c r="E579" s="57"/>
      <c r="F579" s="58"/>
      <c r="G579" s="220"/>
      <c r="H579" s="221"/>
    </row>
    <row r="580" spans="1:8" ht="20.100000000000001" customHeight="1" thickBot="1" x14ac:dyDescent="0.2">
      <c r="A580" s="54" t="s">
        <v>136</v>
      </c>
      <c r="B580" s="223"/>
      <c r="C580" s="224"/>
      <c r="D580" s="225"/>
      <c r="E580" s="59"/>
      <c r="F580" s="60"/>
      <c r="G580" s="226"/>
      <c r="H580" s="227"/>
    </row>
    <row r="581" spans="1:8" ht="20.100000000000001" customHeight="1" x14ac:dyDescent="0.15">
      <c r="A581" s="206" t="s">
        <v>58</v>
      </c>
      <c r="B581" s="209"/>
      <c r="C581" s="209"/>
      <c r="D581" s="209"/>
      <c r="E581" s="206" t="s">
        <v>59</v>
      </c>
      <c r="F581" s="209"/>
      <c r="G581" s="209"/>
      <c r="H581" s="210"/>
    </row>
    <row r="582" spans="1:8" ht="20.100000000000001" customHeight="1" x14ac:dyDescent="0.15">
      <c r="A582" s="207"/>
      <c r="B582" s="211"/>
      <c r="C582" s="211"/>
      <c r="D582" s="211"/>
      <c r="E582" s="207"/>
      <c r="F582" s="211"/>
      <c r="G582" s="211"/>
      <c r="H582" s="212"/>
    </row>
    <row r="583" spans="1:8" ht="20.100000000000001" customHeight="1" thickBot="1" x14ac:dyDescent="0.2">
      <c r="A583" s="208"/>
      <c r="B583" s="211"/>
      <c r="C583" s="211"/>
      <c r="D583" s="211"/>
      <c r="E583" s="208"/>
      <c r="F583" s="213"/>
      <c r="G583" s="213"/>
      <c r="H583" s="214"/>
    </row>
    <row r="584" spans="1:8" ht="20.100000000000001" customHeight="1" x14ac:dyDescent="0.15">
      <c r="A584" s="215" t="s">
        <v>138</v>
      </c>
      <c r="B584" s="216"/>
      <c r="C584" s="216"/>
      <c r="D584" s="216"/>
      <c r="E584" s="216"/>
      <c r="F584" s="216"/>
      <c r="G584" s="216"/>
      <c r="H584" s="217"/>
    </row>
    <row r="585" spans="1:8" ht="20.100000000000001" customHeight="1" x14ac:dyDescent="0.15">
      <c r="A585" s="61" t="s">
        <v>139</v>
      </c>
      <c r="B585" s="62" t="s">
        <v>140</v>
      </c>
      <c r="C585" s="63" t="s">
        <v>156</v>
      </c>
      <c r="D585" s="64" t="s">
        <v>155</v>
      </c>
      <c r="E585" s="61" t="s">
        <v>139</v>
      </c>
      <c r="F585" s="62" t="s">
        <v>140</v>
      </c>
      <c r="G585" s="63" t="s">
        <v>156</v>
      </c>
      <c r="H585" s="64" t="s">
        <v>155</v>
      </c>
    </row>
    <row r="586" spans="1:8" ht="20.100000000000001" customHeight="1" x14ac:dyDescent="0.15">
      <c r="A586" s="65"/>
      <c r="B586" s="66"/>
      <c r="C586" s="96" t="str">
        <f>IF(ISERROR(VLOOKUP($A586,参加者名簿!$A:$D,2,FALSE))=TRUE,"",VLOOKUP($A586,参加者名簿!$A:$D,2,FALSE))</f>
        <v/>
      </c>
      <c r="D586" s="67"/>
      <c r="E586" s="65"/>
      <c r="F586" s="66"/>
      <c r="G586" s="96" t="str">
        <f>IF(ISERROR(VLOOKUP($E586,参加者名簿!$A:$D,2,FALSE))=TRUE,"",VLOOKUP($E586,参加者名簿!$A:$D,2,FALSE))</f>
        <v/>
      </c>
      <c r="H586" s="68"/>
    </row>
    <row r="587" spans="1:8" ht="20.100000000000001" customHeight="1" x14ac:dyDescent="0.15">
      <c r="A587" s="65"/>
      <c r="B587" s="66"/>
      <c r="C587" s="96" t="str">
        <f>IF(ISERROR(VLOOKUP($A587,参加者名簿!$A:$D,2,FALSE))=TRUE,"",VLOOKUP($A587,参加者名簿!$A:$D,2,FALSE))</f>
        <v/>
      </c>
      <c r="D587" s="67"/>
      <c r="E587" s="65"/>
      <c r="F587" s="66"/>
      <c r="G587" s="96" t="str">
        <f>IF(ISERROR(VLOOKUP($E587,参加者名簿!$A:$D,2,FALSE))=TRUE,"",VLOOKUP($E587,参加者名簿!$A:$D,2,FALSE))</f>
        <v/>
      </c>
      <c r="H587" s="68"/>
    </row>
    <row r="588" spans="1:8" ht="20.100000000000001" customHeight="1" x14ac:dyDescent="0.15">
      <c r="A588" s="65"/>
      <c r="B588" s="66"/>
      <c r="C588" s="96" t="str">
        <f>IF(ISERROR(VLOOKUP($A588,参加者名簿!$A:$D,2,FALSE))=TRUE,"",VLOOKUP($A588,参加者名簿!$A:$D,2,FALSE))</f>
        <v/>
      </c>
      <c r="D588" s="67"/>
      <c r="E588" s="65"/>
      <c r="F588" s="66"/>
      <c r="G588" s="96" t="str">
        <f>IF(ISERROR(VLOOKUP($E588,参加者名簿!$A:$D,2,FALSE))=TRUE,"",VLOOKUP($E588,参加者名簿!$A:$D,2,FALSE))</f>
        <v/>
      </c>
      <c r="H588" s="68"/>
    </row>
    <row r="589" spans="1:8" ht="20.100000000000001" customHeight="1" x14ac:dyDescent="0.15">
      <c r="A589" s="65"/>
      <c r="B589" s="66"/>
      <c r="C589" s="96" t="str">
        <f>IF(ISERROR(VLOOKUP($A589,参加者名簿!$A:$D,2,FALSE))=TRUE,"",VLOOKUP($A589,参加者名簿!$A:$D,2,FALSE))</f>
        <v/>
      </c>
      <c r="D589" s="67"/>
      <c r="E589" s="65"/>
      <c r="F589" s="69"/>
      <c r="G589" s="96" t="str">
        <f>IF(ISERROR(VLOOKUP($E589,参加者名簿!$A:$D,2,FALSE))=TRUE,"",VLOOKUP($E589,参加者名簿!$A:$D,2,FALSE))</f>
        <v/>
      </c>
      <c r="H589" s="68"/>
    </row>
    <row r="590" spans="1:8" ht="20.100000000000001" customHeight="1" x14ac:dyDescent="0.15">
      <c r="A590" s="65"/>
      <c r="B590" s="66"/>
      <c r="C590" s="96" t="str">
        <f>IF(ISERROR(VLOOKUP($A590,参加者名簿!$A:$D,2,FALSE))=TRUE,"",VLOOKUP($A590,参加者名簿!$A:$D,2,FALSE))</f>
        <v/>
      </c>
      <c r="D590" s="67"/>
      <c r="E590" s="65"/>
      <c r="F590" s="69"/>
      <c r="G590" s="96" t="str">
        <f>IF(ISERROR(VLOOKUP($E590,参加者名簿!$A:$D,2,FALSE))=TRUE,"",VLOOKUP($E590,参加者名簿!$A:$D,2,FALSE))</f>
        <v/>
      </c>
      <c r="H590" s="68"/>
    </row>
    <row r="591" spans="1:8" ht="20.100000000000001" customHeight="1" x14ac:dyDescent="0.15">
      <c r="A591" s="65"/>
      <c r="B591" s="66"/>
      <c r="C591" s="96" t="str">
        <f>IF(ISERROR(VLOOKUP($A591,参加者名簿!$A:$D,2,FALSE))=TRUE,"",VLOOKUP($A591,参加者名簿!$A:$D,2,FALSE))</f>
        <v/>
      </c>
      <c r="D591" s="67"/>
      <c r="E591" s="65"/>
      <c r="F591" s="69"/>
      <c r="G591" s="96" t="str">
        <f>IF(ISERROR(VLOOKUP($E591,参加者名簿!$A:$D,2,FALSE))=TRUE,"",VLOOKUP($E591,参加者名簿!$A:$D,2,FALSE))</f>
        <v/>
      </c>
      <c r="H591" s="68"/>
    </row>
    <row r="592" spans="1:8" ht="20.100000000000001" customHeight="1" x14ac:dyDescent="0.15">
      <c r="A592" s="65"/>
      <c r="B592" s="69"/>
      <c r="C592" s="96" t="str">
        <f>IF(ISERROR(VLOOKUP($A592,参加者名簿!$A:$D,2,FALSE))=TRUE,"",VLOOKUP($A592,参加者名簿!$A:$D,2,FALSE))</f>
        <v/>
      </c>
      <c r="D592" s="67"/>
      <c r="E592" s="65"/>
      <c r="F592" s="69"/>
      <c r="G592" s="96" t="str">
        <f>IF(ISERROR(VLOOKUP($E592,参加者名簿!$A:$D,2,FALSE))=TRUE,"",VLOOKUP($E592,参加者名簿!$A:$D,2,FALSE))</f>
        <v/>
      </c>
      <c r="H592" s="68"/>
    </row>
    <row r="593" spans="1:8" ht="20.100000000000001" customHeight="1" x14ac:dyDescent="0.15">
      <c r="A593" s="65"/>
      <c r="B593" s="69"/>
      <c r="C593" s="96" t="str">
        <f>IF(ISERROR(VLOOKUP($A593,参加者名簿!$A:$D,2,FALSE))=TRUE,"",VLOOKUP($A593,参加者名簿!$A:$D,2,FALSE))</f>
        <v/>
      </c>
      <c r="D593" s="67"/>
      <c r="E593" s="65"/>
      <c r="F593" s="69"/>
      <c r="G593" s="96" t="str">
        <f>IF(ISERROR(VLOOKUP($E593,参加者名簿!$A:$D,2,FALSE))=TRUE,"",VLOOKUP($E593,参加者名簿!$A:$D,2,FALSE))</f>
        <v/>
      </c>
      <c r="H593" s="68"/>
    </row>
    <row r="594" spans="1:8" ht="20.100000000000001" customHeight="1" x14ac:dyDescent="0.15">
      <c r="A594" s="65"/>
      <c r="B594" s="69"/>
      <c r="C594" s="96" t="str">
        <f>IF(ISERROR(VLOOKUP($A594,参加者名簿!$A:$D,2,FALSE))=TRUE,"",VLOOKUP($A594,参加者名簿!$A:$D,2,FALSE))</f>
        <v/>
      </c>
      <c r="D594" s="67"/>
      <c r="E594" s="65"/>
      <c r="F594" s="69"/>
      <c r="G594" s="96" t="str">
        <f>IF(ISERROR(VLOOKUP($E594,参加者名簿!$A:$D,2,FALSE))=TRUE,"",VLOOKUP($E594,参加者名簿!$A:$D,2,FALSE))</f>
        <v/>
      </c>
      <c r="H594" s="68"/>
    </row>
    <row r="595" spans="1:8" ht="20.100000000000001" customHeight="1" x14ac:dyDescent="0.15">
      <c r="A595" s="65"/>
      <c r="B595" s="69"/>
      <c r="C595" s="96" t="str">
        <f>IF(ISERROR(VLOOKUP($A595,参加者名簿!$A:$D,2,FALSE))=TRUE,"",VLOOKUP($A595,参加者名簿!$A:$D,2,FALSE))</f>
        <v/>
      </c>
      <c r="D595" s="67"/>
      <c r="E595" s="65"/>
      <c r="F595" s="69"/>
      <c r="G595" s="96" t="str">
        <f>IF(ISERROR(VLOOKUP($E595,参加者名簿!$A:$D,2,FALSE))=TRUE,"",VLOOKUP($E595,参加者名簿!$A:$D,2,FALSE))</f>
        <v/>
      </c>
      <c r="H595" s="68"/>
    </row>
    <row r="596" spans="1:8" ht="20.100000000000001" customHeight="1" x14ac:dyDescent="0.15">
      <c r="A596" s="65"/>
      <c r="B596" s="69"/>
      <c r="C596" s="96" t="str">
        <f>IF(ISERROR(VLOOKUP($A596,参加者名簿!$A:$D,2,FALSE))=TRUE,"",VLOOKUP($A596,参加者名簿!$A:$D,2,FALSE))</f>
        <v/>
      </c>
      <c r="D596" s="67"/>
      <c r="E596" s="65"/>
      <c r="F596" s="69"/>
      <c r="G596" s="96" t="str">
        <f>IF(ISERROR(VLOOKUP($E596,参加者名簿!$A:$D,2,FALSE))=TRUE,"",VLOOKUP($E596,参加者名簿!$A:$D,2,FALSE))</f>
        <v/>
      </c>
      <c r="H596" s="68"/>
    </row>
    <row r="597" spans="1:8" ht="20.100000000000001" customHeight="1" x14ac:dyDescent="0.15">
      <c r="A597" s="65"/>
      <c r="B597" s="69"/>
      <c r="C597" s="96" t="str">
        <f>IF(ISERROR(VLOOKUP($A597,参加者名簿!$A:$D,2,FALSE))=TRUE,"",VLOOKUP($A597,参加者名簿!$A:$D,2,FALSE))</f>
        <v/>
      </c>
      <c r="D597" s="67"/>
      <c r="E597" s="65"/>
      <c r="F597" s="69"/>
      <c r="G597" s="96" t="str">
        <f>IF(ISERROR(VLOOKUP($E597,参加者名簿!$A:$D,2,FALSE))=TRUE,"",VLOOKUP($E597,参加者名簿!$A:$D,2,FALSE))</f>
        <v/>
      </c>
      <c r="H597" s="68"/>
    </row>
    <row r="598" spans="1:8" ht="20.100000000000001" customHeight="1" x14ac:dyDescent="0.15">
      <c r="A598" s="65"/>
      <c r="B598" s="69"/>
      <c r="C598" s="96" t="str">
        <f>IF(ISERROR(VLOOKUP($A598,参加者名簿!$A:$D,2,FALSE))=TRUE,"",VLOOKUP($A598,参加者名簿!$A:$D,2,FALSE))</f>
        <v/>
      </c>
      <c r="D598" s="67"/>
      <c r="E598" s="65"/>
      <c r="F598" s="69"/>
      <c r="G598" s="96" t="str">
        <f>IF(ISERROR(VLOOKUP($E598,参加者名簿!$A:$D,2,FALSE))=TRUE,"",VLOOKUP($E598,参加者名簿!$A:$D,2,FALSE))</f>
        <v/>
      </c>
      <c r="H598" s="68"/>
    </row>
    <row r="599" spans="1:8" ht="20.100000000000001" customHeight="1" x14ac:dyDescent="0.15">
      <c r="A599" s="65"/>
      <c r="B599" s="69"/>
      <c r="C599" s="96" t="str">
        <f>IF(ISERROR(VLOOKUP($A599,参加者名簿!$A:$D,2,FALSE))=TRUE,"",VLOOKUP($A599,参加者名簿!$A:$D,2,FALSE))</f>
        <v/>
      </c>
      <c r="D599" s="67"/>
      <c r="E599" s="65"/>
      <c r="F599" s="69"/>
      <c r="G599" s="96" t="str">
        <f>IF(ISERROR(VLOOKUP($E599,参加者名簿!$A:$D,2,FALSE))=TRUE,"",VLOOKUP($E599,参加者名簿!$A:$D,2,FALSE))</f>
        <v/>
      </c>
      <c r="H599" s="68"/>
    </row>
    <row r="600" spans="1:8" ht="20.100000000000001" customHeight="1" x14ac:dyDescent="0.15">
      <c r="A600" s="65"/>
      <c r="B600" s="69"/>
      <c r="C600" s="96" t="str">
        <f>IF(ISERROR(VLOOKUP($A600,参加者名簿!$A:$D,2,FALSE))=TRUE,"",VLOOKUP($A600,参加者名簿!$A:$D,2,FALSE))</f>
        <v/>
      </c>
      <c r="D600" s="67"/>
      <c r="E600" s="65"/>
      <c r="F600" s="69"/>
      <c r="G600" s="96" t="str">
        <f>IF(ISERROR(VLOOKUP($E600,参加者名簿!$A:$D,2,FALSE))=TRUE,"",VLOOKUP($E600,参加者名簿!$A:$D,2,FALSE))</f>
        <v/>
      </c>
      <c r="H600" s="68"/>
    </row>
    <row r="601" spans="1:8" ht="20.100000000000001" customHeight="1" x14ac:dyDescent="0.15">
      <c r="A601" s="65"/>
      <c r="B601" s="69"/>
      <c r="C601" s="96" t="str">
        <f>IF(ISERROR(VLOOKUP($A601,参加者名簿!$A:$D,2,FALSE))=TRUE,"",VLOOKUP($A601,参加者名簿!$A:$D,2,FALSE))</f>
        <v/>
      </c>
      <c r="D601" s="67"/>
      <c r="E601" s="65"/>
      <c r="F601" s="69"/>
      <c r="G601" s="96" t="str">
        <f>IF(ISERROR(VLOOKUP($E601,参加者名簿!$A:$D,2,FALSE))=TRUE,"",VLOOKUP($E601,参加者名簿!$A:$D,2,FALSE))</f>
        <v/>
      </c>
      <c r="H601" s="68"/>
    </row>
    <row r="602" spans="1:8" ht="20.100000000000001" customHeight="1" x14ac:dyDescent="0.15">
      <c r="A602" s="65"/>
      <c r="B602" s="69"/>
      <c r="C602" s="96" t="str">
        <f>IF(ISERROR(VLOOKUP($A602,参加者名簿!$A:$D,2,FALSE))=TRUE,"",VLOOKUP($A602,参加者名簿!$A:$D,2,FALSE))</f>
        <v/>
      </c>
      <c r="D602" s="67"/>
      <c r="E602" s="65"/>
      <c r="F602" s="69"/>
      <c r="G602" s="96" t="str">
        <f>IF(ISERROR(VLOOKUP($E602,参加者名簿!$A:$D,2,FALSE))=TRUE,"",VLOOKUP($E602,参加者名簿!$A:$D,2,FALSE))</f>
        <v/>
      </c>
      <c r="H602" s="68"/>
    </row>
    <row r="603" spans="1:8" ht="20.100000000000001" customHeight="1" x14ac:dyDescent="0.15">
      <c r="A603" s="65"/>
      <c r="B603" s="69"/>
      <c r="C603" s="96" t="str">
        <f>IF(ISERROR(VLOOKUP($A603,参加者名簿!$A:$D,2,FALSE))=TRUE,"",VLOOKUP($A603,参加者名簿!$A:$D,2,FALSE))</f>
        <v/>
      </c>
      <c r="D603" s="67"/>
      <c r="E603" s="65"/>
      <c r="F603" s="69"/>
      <c r="G603" s="96" t="str">
        <f>IF(ISERROR(VLOOKUP($E603,参加者名簿!$A:$D,2,FALSE))=TRUE,"",VLOOKUP($E603,参加者名簿!$A:$D,2,FALSE))</f>
        <v/>
      </c>
      <c r="H603" s="68"/>
    </row>
    <row r="604" spans="1:8" ht="20.100000000000001" customHeight="1" x14ac:dyDescent="0.15">
      <c r="A604" s="65"/>
      <c r="B604" s="69"/>
      <c r="C604" s="96" t="str">
        <f>IF(ISERROR(VLOOKUP($A604,参加者名簿!$A:$D,2,FALSE))=TRUE,"",VLOOKUP($A604,参加者名簿!$A:$D,2,FALSE))</f>
        <v/>
      </c>
      <c r="D604" s="67"/>
      <c r="E604" s="65"/>
      <c r="F604" s="69"/>
      <c r="G604" s="96" t="str">
        <f>IF(ISERROR(VLOOKUP($E604,参加者名簿!$A:$D,2,FALSE))=TRUE,"",VLOOKUP($E604,参加者名簿!$A:$D,2,FALSE))</f>
        <v/>
      </c>
      <c r="H604" s="68"/>
    </row>
    <row r="605" spans="1:8" ht="20.100000000000001" customHeight="1" thickBot="1" x14ac:dyDescent="0.2">
      <c r="A605" s="70"/>
      <c r="B605" s="71"/>
      <c r="C605" s="97" t="str">
        <f>IF(ISERROR(VLOOKUP($A605,参加者名簿!$A:$D,2,FALSE))=TRUE,"",VLOOKUP($A605,参加者名簿!$A:$D,2,FALSE))</f>
        <v/>
      </c>
      <c r="D605" s="72"/>
      <c r="E605" s="70"/>
      <c r="F605" s="71"/>
      <c r="G605" s="97" t="str">
        <f>IF(ISERROR(VLOOKUP($E605,参加者名簿!$A:$D,2,FALSE))=TRUE,"",VLOOKUP($E605,参加者名簿!$A:$D,2,FALSE))</f>
        <v/>
      </c>
      <c r="H605" s="73"/>
    </row>
    <row r="606" spans="1:8" ht="20.100000000000001" customHeight="1" thickBot="1" x14ac:dyDescent="0.2">
      <c r="A606" s="74" t="s">
        <v>158</v>
      </c>
      <c r="B606" s="75">
        <f>COUNTIFS(C586:C605,"農業者",D586:D605,"○")+COUNTIFS(G586:G605,"農業者",H586:H605,"○")</f>
        <v>0</v>
      </c>
      <c r="C606" s="202" t="s">
        <v>159</v>
      </c>
      <c r="D606" s="203"/>
      <c r="E606" s="75">
        <f>COUNTIFS(C586:C605,"農業者以外",D586:D605,"○")+COUNTIFS(G586:G605,"農業者以外",H586:H605,"○")</f>
        <v>0</v>
      </c>
      <c r="F606" s="76" t="s">
        <v>160</v>
      </c>
      <c r="G606" s="204">
        <f>SUMIF(D586:D605,"○",B586:B605)+SUMIF(H586:H605,"○",F586:F605)</f>
        <v>0</v>
      </c>
      <c r="H606" s="205"/>
    </row>
    <row r="607" spans="1:8" ht="20.100000000000001" customHeight="1" x14ac:dyDescent="0.15">
      <c r="A607" s="77" t="s">
        <v>141</v>
      </c>
      <c r="B607" s="78"/>
      <c r="C607" s="78"/>
      <c r="D607" s="78"/>
      <c r="E607" s="78"/>
      <c r="F607" s="78"/>
      <c r="G607" s="78"/>
      <c r="H607" s="79"/>
    </row>
    <row r="608" spans="1:8" ht="20.100000000000001" customHeight="1" x14ac:dyDescent="0.15">
      <c r="A608" s="80"/>
      <c r="B608" s="81"/>
      <c r="C608" s="81"/>
      <c r="D608" s="81"/>
      <c r="E608" s="81"/>
      <c r="F608" s="81"/>
      <c r="G608" s="81"/>
      <c r="H608" s="82"/>
    </row>
    <row r="609" spans="1:8" ht="20.100000000000001" customHeight="1" x14ac:dyDescent="0.15">
      <c r="A609" s="80"/>
      <c r="B609" s="81"/>
      <c r="C609" s="81"/>
      <c r="D609" s="81"/>
      <c r="E609" s="81"/>
      <c r="F609" s="81"/>
      <c r="G609" s="81"/>
      <c r="H609" s="82"/>
    </row>
    <row r="610" spans="1:8" ht="20.100000000000001" customHeight="1" x14ac:dyDescent="0.15">
      <c r="A610" s="80"/>
      <c r="B610" s="81"/>
      <c r="C610" s="81"/>
      <c r="D610" s="81"/>
      <c r="E610" s="81"/>
      <c r="F610" s="81"/>
      <c r="G610" s="81"/>
      <c r="H610" s="82"/>
    </row>
    <row r="611" spans="1:8" ht="20.100000000000001" customHeight="1" x14ac:dyDescent="0.15">
      <c r="A611" s="80"/>
      <c r="B611" s="81"/>
      <c r="C611" s="81"/>
      <c r="D611" s="81"/>
      <c r="E611" s="81"/>
      <c r="F611" s="81"/>
      <c r="G611" s="81"/>
      <c r="H611" s="82"/>
    </row>
    <row r="612" spans="1:8" ht="20.100000000000001" customHeight="1" x14ac:dyDescent="0.15">
      <c r="A612" s="80"/>
      <c r="B612" s="81"/>
      <c r="C612" s="81"/>
      <c r="D612" s="81"/>
      <c r="E612" s="81"/>
      <c r="F612" s="81"/>
      <c r="G612" s="81"/>
      <c r="H612" s="82"/>
    </row>
    <row r="613" spans="1:8" ht="20.100000000000001" customHeight="1" x14ac:dyDescent="0.15">
      <c r="A613" s="80"/>
      <c r="B613" s="81"/>
      <c r="C613" s="81"/>
      <c r="D613" s="81"/>
      <c r="E613" s="81"/>
      <c r="F613" s="81"/>
      <c r="G613" s="81"/>
      <c r="H613" s="82"/>
    </row>
    <row r="614" spans="1:8" ht="20.100000000000001" customHeight="1" x14ac:dyDescent="0.15">
      <c r="A614" s="80"/>
      <c r="B614" s="81"/>
      <c r="C614" s="81"/>
      <c r="D614" s="81"/>
      <c r="E614" s="81"/>
      <c r="F614" s="81"/>
      <c r="G614" s="81"/>
      <c r="H614" s="82"/>
    </row>
    <row r="615" spans="1:8" ht="20.100000000000001" customHeight="1" thickBot="1" x14ac:dyDescent="0.2">
      <c r="A615" s="83"/>
      <c r="B615" s="84"/>
      <c r="C615" s="84"/>
      <c r="D615" s="84"/>
      <c r="E615" s="84"/>
      <c r="F615" s="84"/>
      <c r="G615" s="84"/>
      <c r="H615" s="85"/>
    </row>
    <row r="616" spans="1:8" ht="20.100000000000001" customHeight="1" thickBot="1" x14ac:dyDescent="0.2">
      <c r="A616" s="86" t="s">
        <v>142</v>
      </c>
      <c r="B616" s="87" t="s">
        <v>143</v>
      </c>
      <c r="C616" s="87" t="s">
        <v>157</v>
      </c>
      <c r="D616" s="88"/>
    </row>
    <row r="617" spans="1:8" ht="20.100000000000001" customHeight="1" thickBot="1" x14ac:dyDescent="0.25">
      <c r="A617" s="228" t="str">
        <f>A573</f>
        <v>平成○○年度　多面的機能支払交付金に係る作業日報</v>
      </c>
      <c r="B617" s="228"/>
      <c r="C617" s="228"/>
      <c r="D617" s="228"/>
      <c r="E617" s="228"/>
      <c r="F617" s="228"/>
      <c r="G617" s="46" t="s">
        <v>178</v>
      </c>
      <c r="H617" s="47">
        <f>H573+1</f>
        <v>15</v>
      </c>
    </row>
    <row r="618" spans="1:8" ht="20.100000000000001" customHeight="1" thickBot="1" x14ac:dyDescent="0.2">
      <c r="A618" s="48" t="s">
        <v>133</v>
      </c>
      <c r="B618" s="229" t="str">
        <f>IF(B574="","",B574)</f>
        <v>○○</v>
      </c>
      <c r="C618" s="229"/>
      <c r="D618" s="229"/>
      <c r="E618" s="49" t="s">
        <v>199</v>
      </c>
      <c r="F618" s="229"/>
      <c r="G618" s="223"/>
      <c r="H618" s="230"/>
    </row>
    <row r="619" spans="1:8" ht="20.100000000000001" customHeight="1" x14ac:dyDescent="0.15">
      <c r="A619" s="206" t="s">
        <v>132</v>
      </c>
      <c r="B619" s="90"/>
      <c r="C619" s="231" t="s">
        <v>134</v>
      </c>
      <c r="D619" s="231"/>
      <c r="E619" s="51"/>
      <c r="F619" s="93" t="str">
        <f>IF((E619-B619)*24=0,"",(E619-B619)*24)</f>
        <v/>
      </c>
      <c r="G619" s="232" t="s">
        <v>135</v>
      </c>
      <c r="H619" s="233"/>
    </row>
    <row r="620" spans="1:8" ht="20.100000000000001" customHeight="1" thickBot="1" x14ac:dyDescent="0.2">
      <c r="A620" s="208"/>
      <c r="B620" s="91"/>
      <c r="C620" s="234" t="s">
        <v>134</v>
      </c>
      <c r="D620" s="234"/>
      <c r="E620" s="53"/>
      <c r="F620" s="94" t="str">
        <f>IF((E620-B620)*24=0,"",(E620-B620)*24)</f>
        <v/>
      </c>
      <c r="G620" s="235" t="s">
        <v>135</v>
      </c>
      <c r="H620" s="236"/>
    </row>
    <row r="621" spans="1:8" ht="20.100000000000001" customHeight="1" thickBot="1" x14ac:dyDescent="0.2">
      <c r="A621" s="54" t="s">
        <v>144</v>
      </c>
      <c r="B621" s="55"/>
      <c r="C621" s="218"/>
      <c r="D621" s="219"/>
      <c r="E621" s="55"/>
      <c r="F621" s="56"/>
      <c r="G621" s="220"/>
      <c r="H621" s="221"/>
    </row>
    <row r="622" spans="1:8" ht="20.100000000000001" customHeight="1" thickBot="1" x14ac:dyDescent="0.2">
      <c r="A622" s="206" t="s">
        <v>145</v>
      </c>
      <c r="B622" s="55"/>
      <c r="C622" s="218"/>
      <c r="D622" s="219"/>
      <c r="E622" s="55"/>
      <c r="F622" s="56"/>
      <c r="G622" s="218"/>
      <c r="H622" s="222"/>
    </row>
    <row r="623" spans="1:8" ht="20.100000000000001" customHeight="1" thickBot="1" x14ac:dyDescent="0.2">
      <c r="A623" s="208"/>
      <c r="B623" s="55"/>
      <c r="C623" s="218"/>
      <c r="D623" s="219"/>
      <c r="E623" s="57"/>
      <c r="F623" s="58"/>
      <c r="G623" s="220"/>
      <c r="H623" s="221"/>
    </row>
    <row r="624" spans="1:8" ht="20.100000000000001" customHeight="1" thickBot="1" x14ac:dyDescent="0.2">
      <c r="A624" s="54" t="s">
        <v>136</v>
      </c>
      <c r="B624" s="223"/>
      <c r="C624" s="224"/>
      <c r="D624" s="225"/>
      <c r="E624" s="59"/>
      <c r="F624" s="60"/>
      <c r="G624" s="226"/>
      <c r="H624" s="227"/>
    </row>
    <row r="625" spans="1:8" ht="20.100000000000001" customHeight="1" x14ac:dyDescent="0.15">
      <c r="A625" s="206" t="s">
        <v>58</v>
      </c>
      <c r="B625" s="209"/>
      <c r="C625" s="209"/>
      <c r="D625" s="209"/>
      <c r="E625" s="206" t="s">
        <v>59</v>
      </c>
      <c r="F625" s="209"/>
      <c r="G625" s="209"/>
      <c r="H625" s="210"/>
    </row>
    <row r="626" spans="1:8" ht="20.100000000000001" customHeight="1" x14ac:dyDescent="0.15">
      <c r="A626" s="207"/>
      <c r="B626" s="211"/>
      <c r="C626" s="211"/>
      <c r="D626" s="211"/>
      <c r="E626" s="207"/>
      <c r="F626" s="211"/>
      <c r="G626" s="211"/>
      <c r="H626" s="212"/>
    </row>
    <row r="627" spans="1:8" ht="20.100000000000001" customHeight="1" thickBot="1" x14ac:dyDescent="0.2">
      <c r="A627" s="208"/>
      <c r="B627" s="211"/>
      <c r="C627" s="211"/>
      <c r="D627" s="211"/>
      <c r="E627" s="208"/>
      <c r="F627" s="213"/>
      <c r="G627" s="213"/>
      <c r="H627" s="214"/>
    </row>
    <row r="628" spans="1:8" ht="20.100000000000001" customHeight="1" x14ac:dyDescent="0.15">
      <c r="A628" s="215" t="s">
        <v>138</v>
      </c>
      <c r="B628" s="216"/>
      <c r="C628" s="216"/>
      <c r="D628" s="216"/>
      <c r="E628" s="216"/>
      <c r="F628" s="216"/>
      <c r="G628" s="216"/>
      <c r="H628" s="217"/>
    </row>
    <row r="629" spans="1:8" ht="20.100000000000001" customHeight="1" x14ac:dyDescent="0.15">
      <c r="A629" s="61" t="s">
        <v>139</v>
      </c>
      <c r="B629" s="62" t="s">
        <v>140</v>
      </c>
      <c r="C629" s="63" t="s">
        <v>156</v>
      </c>
      <c r="D629" s="64" t="s">
        <v>155</v>
      </c>
      <c r="E629" s="61" t="s">
        <v>139</v>
      </c>
      <c r="F629" s="62" t="s">
        <v>140</v>
      </c>
      <c r="G629" s="63" t="s">
        <v>156</v>
      </c>
      <c r="H629" s="64" t="s">
        <v>155</v>
      </c>
    </row>
    <row r="630" spans="1:8" ht="20.100000000000001" customHeight="1" x14ac:dyDescent="0.15">
      <c r="A630" s="65"/>
      <c r="B630" s="66"/>
      <c r="C630" s="96" t="str">
        <f>IF(ISERROR(VLOOKUP($A630,参加者名簿!$A:$D,2,FALSE))=TRUE,"",VLOOKUP($A630,参加者名簿!$A:$D,2,FALSE))</f>
        <v/>
      </c>
      <c r="D630" s="67"/>
      <c r="E630" s="65"/>
      <c r="F630" s="66"/>
      <c r="G630" s="96" t="str">
        <f>IF(ISERROR(VLOOKUP($E630,参加者名簿!$A:$D,2,FALSE))=TRUE,"",VLOOKUP($E630,参加者名簿!$A:$D,2,FALSE))</f>
        <v/>
      </c>
      <c r="H630" s="68"/>
    </row>
    <row r="631" spans="1:8" ht="20.100000000000001" customHeight="1" x14ac:dyDescent="0.15">
      <c r="A631" s="65"/>
      <c r="B631" s="66"/>
      <c r="C631" s="96" t="str">
        <f>IF(ISERROR(VLOOKUP($A631,参加者名簿!$A:$D,2,FALSE))=TRUE,"",VLOOKUP($A631,参加者名簿!$A:$D,2,FALSE))</f>
        <v/>
      </c>
      <c r="D631" s="67"/>
      <c r="E631" s="65"/>
      <c r="F631" s="66"/>
      <c r="G631" s="96" t="str">
        <f>IF(ISERROR(VLOOKUP($E631,参加者名簿!$A:$D,2,FALSE))=TRUE,"",VLOOKUP($E631,参加者名簿!$A:$D,2,FALSE))</f>
        <v/>
      </c>
      <c r="H631" s="68"/>
    </row>
    <row r="632" spans="1:8" ht="20.100000000000001" customHeight="1" x14ac:dyDescent="0.15">
      <c r="A632" s="65"/>
      <c r="B632" s="66"/>
      <c r="C632" s="96" t="str">
        <f>IF(ISERROR(VLOOKUP($A632,参加者名簿!$A:$D,2,FALSE))=TRUE,"",VLOOKUP($A632,参加者名簿!$A:$D,2,FALSE))</f>
        <v/>
      </c>
      <c r="D632" s="67"/>
      <c r="E632" s="65"/>
      <c r="F632" s="66"/>
      <c r="G632" s="96" t="str">
        <f>IF(ISERROR(VLOOKUP($E632,参加者名簿!$A:$D,2,FALSE))=TRUE,"",VLOOKUP($E632,参加者名簿!$A:$D,2,FALSE))</f>
        <v/>
      </c>
      <c r="H632" s="68"/>
    </row>
    <row r="633" spans="1:8" ht="20.100000000000001" customHeight="1" x14ac:dyDescent="0.15">
      <c r="A633" s="65"/>
      <c r="B633" s="66"/>
      <c r="C633" s="96" t="str">
        <f>IF(ISERROR(VLOOKUP($A633,参加者名簿!$A:$D,2,FALSE))=TRUE,"",VLOOKUP($A633,参加者名簿!$A:$D,2,FALSE))</f>
        <v/>
      </c>
      <c r="D633" s="67"/>
      <c r="E633" s="65"/>
      <c r="F633" s="69"/>
      <c r="G633" s="96" t="str">
        <f>IF(ISERROR(VLOOKUP($E633,参加者名簿!$A:$D,2,FALSE))=TRUE,"",VLOOKUP($E633,参加者名簿!$A:$D,2,FALSE))</f>
        <v/>
      </c>
      <c r="H633" s="68"/>
    </row>
    <row r="634" spans="1:8" ht="20.100000000000001" customHeight="1" x14ac:dyDescent="0.15">
      <c r="A634" s="65"/>
      <c r="B634" s="66"/>
      <c r="C634" s="96" t="str">
        <f>IF(ISERROR(VLOOKUP($A634,参加者名簿!$A:$D,2,FALSE))=TRUE,"",VLOOKUP($A634,参加者名簿!$A:$D,2,FALSE))</f>
        <v/>
      </c>
      <c r="D634" s="67"/>
      <c r="E634" s="65"/>
      <c r="F634" s="69"/>
      <c r="G634" s="96" t="str">
        <f>IF(ISERROR(VLOOKUP($E634,参加者名簿!$A:$D,2,FALSE))=TRUE,"",VLOOKUP($E634,参加者名簿!$A:$D,2,FALSE))</f>
        <v/>
      </c>
      <c r="H634" s="68"/>
    </row>
    <row r="635" spans="1:8" ht="20.100000000000001" customHeight="1" x14ac:dyDescent="0.15">
      <c r="A635" s="65"/>
      <c r="B635" s="66"/>
      <c r="C635" s="96" t="str">
        <f>IF(ISERROR(VLOOKUP($A635,参加者名簿!$A:$D,2,FALSE))=TRUE,"",VLOOKUP($A635,参加者名簿!$A:$D,2,FALSE))</f>
        <v/>
      </c>
      <c r="D635" s="67"/>
      <c r="E635" s="65"/>
      <c r="F635" s="69"/>
      <c r="G635" s="96" t="str">
        <f>IF(ISERROR(VLOOKUP($E635,参加者名簿!$A:$D,2,FALSE))=TRUE,"",VLOOKUP($E635,参加者名簿!$A:$D,2,FALSE))</f>
        <v/>
      </c>
      <c r="H635" s="68"/>
    </row>
    <row r="636" spans="1:8" ht="20.100000000000001" customHeight="1" x14ac:dyDescent="0.15">
      <c r="A636" s="65"/>
      <c r="B636" s="69"/>
      <c r="C636" s="96" t="str">
        <f>IF(ISERROR(VLOOKUP($A636,参加者名簿!$A:$D,2,FALSE))=TRUE,"",VLOOKUP($A636,参加者名簿!$A:$D,2,FALSE))</f>
        <v/>
      </c>
      <c r="D636" s="67"/>
      <c r="E636" s="65"/>
      <c r="F636" s="69"/>
      <c r="G636" s="96" t="str">
        <f>IF(ISERROR(VLOOKUP($E636,参加者名簿!$A:$D,2,FALSE))=TRUE,"",VLOOKUP($E636,参加者名簿!$A:$D,2,FALSE))</f>
        <v/>
      </c>
      <c r="H636" s="68"/>
    </row>
    <row r="637" spans="1:8" ht="20.100000000000001" customHeight="1" x14ac:dyDescent="0.15">
      <c r="A637" s="65"/>
      <c r="B637" s="69"/>
      <c r="C637" s="96" t="str">
        <f>IF(ISERROR(VLOOKUP($A637,参加者名簿!$A:$D,2,FALSE))=TRUE,"",VLOOKUP($A637,参加者名簿!$A:$D,2,FALSE))</f>
        <v/>
      </c>
      <c r="D637" s="67"/>
      <c r="E637" s="65"/>
      <c r="F637" s="69"/>
      <c r="G637" s="96" t="str">
        <f>IF(ISERROR(VLOOKUP($E637,参加者名簿!$A:$D,2,FALSE))=TRUE,"",VLOOKUP($E637,参加者名簿!$A:$D,2,FALSE))</f>
        <v/>
      </c>
      <c r="H637" s="68"/>
    </row>
    <row r="638" spans="1:8" ht="20.100000000000001" customHeight="1" x14ac:dyDescent="0.15">
      <c r="A638" s="65"/>
      <c r="B638" s="69"/>
      <c r="C638" s="96" t="str">
        <f>IF(ISERROR(VLOOKUP($A638,参加者名簿!$A:$D,2,FALSE))=TRUE,"",VLOOKUP($A638,参加者名簿!$A:$D,2,FALSE))</f>
        <v/>
      </c>
      <c r="D638" s="67"/>
      <c r="E638" s="65"/>
      <c r="F638" s="69"/>
      <c r="G638" s="96" t="str">
        <f>IF(ISERROR(VLOOKUP($E638,参加者名簿!$A:$D,2,FALSE))=TRUE,"",VLOOKUP($E638,参加者名簿!$A:$D,2,FALSE))</f>
        <v/>
      </c>
      <c r="H638" s="68"/>
    </row>
    <row r="639" spans="1:8" ht="20.100000000000001" customHeight="1" x14ac:dyDescent="0.15">
      <c r="A639" s="65"/>
      <c r="B639" s="69"/>
      <c r="C639" s="96" t="str">
        <f>IF(ISERROR(VLOOKUP($A639,参加者名簿!$A:$D,2,FALSE))=TRUE,"",VLOOKUP($A639,参加者名簿!$A:$D,2,FALSE))</f>
        <v/>
      </c>
      <c r="D639" s="67"/>
      <c r="E639" s="65"/>
      <c r="F639" s="69"/>
      <c r="G639" s="96" t="str">
        <f>IF(ISERROR(VLOOKUP($E639,参加者名簿!$A:$D,2,FALSE))=TRUE,"",VLOOKUP($E639,参加者名簿!$A:$D,2,FALSE))</f>
        <v/>
      </c>
      <c r="H639" s="68"/>
    </row>
    <row r="640" spans="1:8" ht="20.100000000000001" customHeight="1" x14ac:dyDescent="0.15">
      <c r="A640" s="65"/>
      <c r="B640" s="69"/>
      <c r="C640" s="96" t="str">
        <f>IF(ISERROR(VLOOKUP($A640,参加者名簿!$A:$D,2,FALSE))=TRUE,"",VLOOKUP($A640,参加者名簿!$A:$D,2,FALSE))</f>
        <v/>
      </c>
      <c r="D640" s="67"/>
      <c r="E640" s="65"/>
      <c r="F640" s="69"/>
      <c r="G640" s="96" t="str">
        <f>IF(ISERROR(VLOOKUP($E640,参加者名簿!$A:$D,2,FALSE))=TRUE,"",VLOOKUP($E640,参加者名簿!$A:$D,2,FALSE))</f>
        <v/>
      </c>
      <c r="H640" s="68"/>
    </row>
    <row r="641" spans="1:8" ht="20.100000000000001" customHeight="1" x14ac:dyDescent="0.15">
      <c r="A641" s="65"/>
      <c r="B641" s="69"/>
      <c r="C641" s="96" t="str">
        <f>IF(ISERROR(VLOOKUP($A641,参加者名簿!$A:$D,2,FALSE))=TRUE,"",VLOOKUP($A641,参加者名簿!$A:$D,2,FALSE))</f>
        <v/>
      </c>
      <c r="D641" s="67"/>
      <c r="E641" s="65"/>
      <c r="F641" s="69"/>
      <c r="G641" s="96" t="str">
        <f>IF(ISERROR(VLOOKUP($E641,参加者名簿!$A:$D,2,FALSE))=TRUE,"",VLOOKUP($E641,参加者名簿!$A:$D,2,FALSE))</f>
        <v/>
      </c>
      <c r="H641" s="68"/>
    </row>
    <row r="642" spans="1:8" ht="20.100000000000001" customHeight="1" x14ac:dyDescent="0.15">
      <c r="A642" s="65"/>
      <c r="B642" s="69"/>
      <c r="C642" s="96" t="str">
        <f>IF(ISERROR(VLOOKUP($A642,参加者名簿!$A:$D,2,FALSE))=TRUE,"",VLOOKUP($A642,参加者名簿!$A:$D,2,FALSE))</f>
        <v/>
      </c>
      <c r="D642" s="67"/>
      <c r="E642" s="65"/>
      <c r="F642" s="69"/>
      <c r="G642" s="96" t="str">
        <f>IF(ISERROR(VLOOKUP($E642,参加者名簿!$A:$D,2,FALSE))=TRUE,"",VLOOKUP($E642,参加者名簿!$A:$D,2,FALSE))</f>
        <v/>
      </c>
      <c r="H642" s="68"/>
    </row>
    <row r="643" spans="1:8" ht="20.100000000000001" customHeight="1" x14ac:dyDescent="0.15">
      <c r="A643" s="65"/>
      <c r="B643" s="69"/>
      <c r="C643" s="96" t="str">
        <f>IF(ISERROR(VLOOKUP($A643,参加者名簿!$A:$D,2,FALSE))=TRUE,"",VLOOKUP($A643,参加者名簿!$A:$D,2,FALSE))</f>
        <v/>
      </c>
      <c r="D643" s="67"/>
      <c r="E643" s="65"/>
      <c r="F643" s="69"/>
      <c r="G643" s="96" t="str">
        <f>IF(ISERROR(VLOOKUP($E643,参加者名簿!$A:$D,2,FALSE))=TRUE,"",VLOOKUP($E643,参加者名簿!$A:$D,2,FALSE))</f>
        <v/>
      </c>
      <c r="H643" s="68"/>
    </row>
    <row r="644" spans="1:8" ht="20.100000000000001" customHeight="1" x14ac:dyDescent="0.15">
      <c r="A644" s="65"/>
      <c r="B644" s="69"/>
      <c r="C644" s="96" t="str">
        <f>IF(ISERROR(VLOOKUP($A644,参加者名簿!$A:$D,2,FALSE))=TRUE,"",VLOOKUP($A644,参加者名簿!$A:$D,2,FALSE))</f>
        <v/>
      </c>
      <c r="D644" s="67"/>
      <c r="E644" s="65"/>
      <c r="F644" s="69"/>
      <c r="G644" s="96" t="str">
        <f>IF(ISERROR(VLOOKUP($E644,参加者名簿!$A:$D,2,FALSE))=TRUE,"",VLOOKUP($E644,参加者名簿!$A:$D,2,FALSE))</f>
        <v/>
      </c>
      <c r="H644" s="68"/>
    </row>
    <row r="645" spans="1:8" ht="20.100000000000001" customHeight="1" x14ac:dyDescent="0.15">
      <c r="A645" s="65"/>
      <c r="B645" s="69"/>
      <c r="C645" s="96" t="str">
        <f>IF(ISERROR(VLOOKUP($A645,参加者名簿!$A:$D,2,FALSE))=TRUE,"",VLOOKUP($A645,参加者名簿!$A:$D,2,FALSE))</f>
        <v/>
      </c>
      <c r="D645" s="67"/>
      <c r="E645" s="65"/>
      <c r="F645" s="69"/>
      <c r="G645" s="96" t="str">
        <f>IF(ISERROR(VLOOKUP($E645,参加者名簿!$A:$D,2,FALSE))=TRUE,"",VLOOKUP($E645,参加者名簿!$A:$D,2,FALSE))</f>
        <v/>
      </c>
      <c r="H645" s="68"/>
    </row>
    <row r="646" spans="1:8" ht="20.100000000000001" customHeight="1" x14ac:dyDescent="0.15">
      <c r="A646" s="65"/>
      <c r="B646" s="69"/>
      <c r="C646" s="96" t="str">
        <f>IF(ISERROR(VLOOKUP($A646,参加者名簿!$A:$D,2,FALSE))=TRUE,"",VLOOKUP($A646,参加者名簿!$A:$D,2,FALSE))</f>
        <v/>
      </c>
      <c r="D646" s="67"/>
      <c r="E646" s="65"/>
      <c r="F646" s="69"/>
      <c r="G646" s="96" t="str">
        <f>IF(ISERROR(VLOOKUP($E646,参加者名簿!$A:$D,2,FALSE))=TRUE,"",VLOOKUP($E646,参加者名簿!$A:$D,2,FALSE))</f>
        <v/>
      </c>
      <c r="H646" s="68"/>
    </row>
    <row r="647" spans="1:8" ht="20.100000000000001" customHeight="1" x14ac:dyDescent="0.15">
      <c r="A647" s="65"/>
      <c r="B647" s="69"/>
      <c r="C647" s="96" t="str">
        <f>IF(ISERROR(VLOOKUP($A647,参加者名簿!$A:$D,2,FALSE))=TRUE,"",VLOOKUP($A647,参加者名簿!$A:$D,2,FALSE))</f>
        <v/>
      </c>
      <c r="D647" s="67"/>
      <c r="E647" s="65"/>
      <c r="F647" s="69"/>
      <c r="G647" s="96" t="str">
        <f>IF(ISERROR(VLOOKUP($E647,参加者名簿!$A:$D,2,FALSE))=TRUE,"",VLOOKUP($E647,参加者名簿!$A:$D,2,FALSE))</f>
        <v/>
      </c>
      <c r="H647" s="68"/>
    </row>
    <row r="648" spans="1:8" ht="20.100000000000001" customHeight="1" x14ac:dyDescent="0.15">
      <c r="A648" s="65"/>
      <c r="B648" s="69"/>
      <c r="C648" s="96" t="str">
        <f>IF(ISERROR(VLOOKUP($A648,参加者名簿!$A:$D,2,FALSE))=TRUE,"",VLOOKUP($A648,参加者名簿!$A:$D,2,FALSE))</f>
        <v/>
      </c>
      <c r="D648" s="67"/>
      <c r="E648" s="65"/>
      <c r="F648" s="69"/>
      <c r="G648" s="96" t="str">
        <f>IF(ISERROR(VLOOKUP($E648,参加者名簿!$A:$D,2,FALSE))=TRUE,"",VLOOKUP($E648,参加者名簿!$A:$D,2,FALSE))</f>
        <v/>
      </c>
      <c r="H648" s="68"/>
    </row>
    <row r="649" spans="1:8" ht="20.100000000000001" customHeight="1" thickBot="1" x14ac:dyDescent="0.2">
      <c r="A649" s="70"/>
      <c r="B649" s="71"/>
      <c r="C649" s="97" t="str">
        <f>IF(ISERROR(VLOOKUP($A649,参加者名簿!$A:$D,2,FALSE))=TRUE,"",VLOOKUP($A649,参加者名簿!$A:$D,2,FALSE))</f>
        <v/>
      </c>
      <c r="D649" s="72"/>
      <c r="E649" s="70"/>
      <c r="F649" s="71"/>
      <c r="G649" s="97" t="str">
        <f>IF(ISERROR(VLOOKUP($E649,参加者名簿!$A:$D,2,FALSE))=TRUE,"",VLOOKUP($E649,参加者名簿!$A:$D,2,FALSE))</f>
        <v/>
      </c>
      <c r="H649" s="73"/>
    </row>
    <row r="650" spans="1:8" ht="20.100000000000001" customHeight="1" thickBot="1" x14ac:dyDescent="0.2">
      <c r="A650" s="74" t="s">
        <v>158</v>
      </c>
      <c r="B650" s="75">
        <f>COUNTIFS(C630:C649,"農業者",D630:D649,"○")+COUNTIFS(G630:G649,"農業者",H630:H649,"○")</f>
        <v>0</v>
      </c>
      <c r="C650" s="202" t="s">
        <v>159</v>
      </c>
      <c r="D650" s="203"/>
      <c r="E650" s="75">
        <f>COUNTIFS(C630:C649,"農業者以外",D630:D649,"○")+COUNTIFS(G630:G649,"農業者以外",H630:H649,"○")</f>
        <v>0</v>
      </c>
      <c r="F650" s="76" t="s">
        <v>160</v>
      </c>
      <c r="G650" s="204">
        <f>SUMIF(D630:D649,"○",B630:B649)+SUMIF(H630:H649,"○",F630:F649)</f>
        <v>0</v>
      </c>
      <c r="H650" s="205"/>
    </row>
    <row r="651" spans="1:8" ht="20.100000000000001" customHeight="1" x14ac:dyDescent="0.15">
      <c r="A651" s="77" t="s">
        <v>141</v>
      </c>
      <c r="B651" s="78"/>
      <c r="C651" s="78"/>
      <c r="D651" s="78"/>
      <c r="E651" s="78"/>
      <c r="F651" s="78"/>
      <c r="G651" s="78"/>
      <c r="H651" s="79"/>
    </row>
    <row r="652" spans="1:8" ht="20.100000000000001" customHeight="1" x14ac:dyDescent="0.15">
      <c r="A652" s="80"/>
      <c r="B652" s="81"/>
      <c r="C652" s="81"/>
      <c r="D652" s="81"/>
      <c r="E652" s="81"/>
      <c r="F652" s="81"/>
      <c r="G652" s="81"/>
      <c r="H652" s="82"/>
    </row>
    <row r="653" spans="1:8" ht="20.100000000000001" customHeight="1" x14ac:dyDescent="0.15">
      <c r="A653" s="80"/>
      <c r="B653" s="81"/>
      <c r="C653" s="81"/>
      <c r="D653" s="81"/>
      <c r="E653" s="81"/>
      <c r="F653" s="81"/>
      <c r="G653" s="81"/>
      <c r="H653" s="82"/>
    </row>
    <row r="654" spans="1:8" ht="20.100000000000001" customHeight="1" x14ac:dyDescent="0.15">
      <c r="A654" s="80"/>
      <c r="B654" s="81"/>
      <c r="C654" s="81"/>
      <c r="D654" s="81"/>
      <c r="E654" s="81"/>
      <c r="F654" s="81"/>
      <c r="G654" s="81"/>
      <c r="H654" s="82"/>
    </row>
    <row r="655" spans="1:8" ht="20.100000000000001" customHeight="1" x14ac:dyDescent="0.15">
      <c r="A655" s="80"/>
      <c r="B655" s="81"/>
      <c r="C655" s="81"/>
      <c r="D655" s="81"/>
      <c r="E655" s="81"/>
      <c r="F655" s="81"/>
      <c r="G655" s="81"/>
      <c r="H655" s="82"/>
    </row>
    <row r="656" spans="1:8" ht="20.100000000000001" customHeight="1" x14ac:dyDescent="0.15">
      <c r="A656" s="80"/>
      <c r="B656" s="81"/>
      <c r="C656" s="81"/>
      <c r="D656" s="81"/>
      <c r="E656" s="81"/>
      <c r="F656" s="81"/>
      <c r="G656" s="81"/>
      <c r="H656" s="82"/>
    </row>
    <row r="657" spans="1:8" ht="20.100000000000001" customHeight="1" x14ac:dyDescent="0.15">
      <c r="A657" s="80"/>
      <c r="B657" s="81"/>
      <c r="C657" s="81"/>
      <c r="D657" s="81"/>
      <c r="E657" s="81"/>
      <c r="F657" s="81"/>
      <c r="G657" s="81"/>
      <c r="H657" s="82"/>
    </row>
    <row r="658" spans="1:8" ht="20.100000000000001" customHeight="1" x14ac:dyDescent="0.15">
      <c r="A658" s="80"/>
      <c r="B658" s="81"/>
      <c r="C658" s="81"/>
      <c r="D658" s="81"/>
      <c r="E658" s="81"/>
      <c r="F658" s="81"/>
      <c r="G658" s="81"/>
      <c r="H658" s="82"/>
    </row>
    <row r="659" spans="1:8" ht="20.100000000000001" customHeight="1" thickBot="1" x14ac:dyDescent="0.2">
      <c r="A659" s="83"/>
      <c r="B659" s="84"/>
      <c r="C659" s="84"/>
      <c r="D659" s="84"/>
      <c r="E659" s="84"/>
      <c r="F659" s="84"/>
      <c r="G659" s="84"/>
      <c r="H659" s="85"/>
    </row>
    <row r="660" spans="1:8" ht="20.100000000000001" customHeight="1" thickBot="1" x14ac:dyDescent="0.2">
      <c r="A660" s="86" t="s">
        <v>142</v>
      </c>
      <c r="B660" s="87" t="s">
        <v>143</v>
      </c>
      <c r="C660" s="87" t="s">
        <v>157</v>
      </c>
      <c r="D660" s="88"/>
    </row>
  </sheetData>
  <mergeCells count="420">
    <mergeCell ref="A276:H276"/>
    <mergeCell ref="C298:D298"/>
    <mergeCell ref="G298:H298"/>
    <mergeCell ref="B272:D272"/>
    <mergeCell ref="G272:H272"/>
    <mergeCell ref="A273:A275"/>
    <mergeCell ref="B273:D273"/>
    <mergeCell ref="E273:E275"/>
    <mergeCell ref="F273:H273"/>
    <mergeCell ref="B274:D274"/>
    <mergeCell ref="F274:H274"/>
    <mergeCell ref="B275:D275"/>
    <mergeCell ref="F275:H275"/>
    <mergeCell ref="C269:D269"/>
    <mergeCell ref="G269:H269"/>
    <mergeCell ref="A270:A271"/>
    <mergeCell ref="C270:D270"/>
    <mergeCell ref="G270:H270"/>
    <mergeCell ref="C271:D271"/>
    <mergeCell ref="G271:H271"/>
    <mergeCell ref="A267:A268"/>
    <mergeCell ref="C267:D267"/>
    <mergeCell ref="G267:H267"/>
    <mergeCell ref="C268:D268"/>
    <mergeCell ref="G268:H268"/>
    <mergeCell ref="A232:H232"/>
    <mergeCell ref="C254:D254"/>
    <mergeCell ref="G254:H254"/>
    <mergeCell ref="A265:F265"/>
    <mergeCell ref="B266:D266"/>
    <mergeCell ref="F266:H266"/>
    <mergeCell ref="B228:D228"/>
    <mergeCell ref="G228:H228"/>
    <mergeCell ref="A229:A231"/>
    <mergeCell ref="B229:D229"/>
    <mergeCell ref="E229:E231"/>
    <mergeCell ref="F229:H229"/>
    <mergeCell ref="B230:D230"/>
    <mergeCell ref="F230:H230"/>
    <mergeCell ref="B231:D231"/>
    <mergeCell ref="F231:H231"/>
    <mergeCell ref="C225:D225"/>
    <mergeCell ref="G225:H225"/>
    <mergeCell ref="A226:A227"/>
    <mergeCell ref="C226:D226"/>
    <mergeCell ref="G226:H226"/>
    <mergeCell ref="C227:D227"/>
    <mergeCell ref="G227:H227"/>
    <mergeCell ref="A223:A224"/>
    <mergeCell ref="C223:D223"/>
    <mergeCell ref="G223:H223"/>
    <mergeCell ref="C224:D224"/>
    <mergeCell ref="G224:H224"/>
    <mergeCell ref="A188:H188"/>
    <mergeCell ref="C210:D210"/>
    <mergeCell ref="G210:H210"/>
    <mergeCell ref="A221:F221"/>
    <mergeCell ref="B222:D222"/>
    <mergeCell ref="F222:H222"/>
    <mergeCell ref="B184:D184"/>
    <mergeCell ref="G184:H184"/>
    <mergeCell ref="A185:A187"/>
    <mergeCell ref="B185:D185"/>
    <mergeCell ref="E185:E187"/>
    <mergeCell ref="F185:H185"/>
    <mergeCell ref="B186:D186"/>
    <mergeCell ref="F186:H186"/>
    <mergeCell ref="B187:D187"/>
    <mergeCell ref="F187:H187"/>
    <mergeCell ref="C181:D181"/>
    <mergeCell ref="G181:H181"/>
    <mergeCell ref="A182:A183"/>
    <mergeCell ref="C182:D182"/>
    <mergeCell ref="G182:H182"/>
    <mergeCell ref="C183:D183"/>
    <mergeCell ref="G183:H183"/>
    <mergeCell ref="A179:A180"/>
    <mergeCell ref="C179:D179"/>
    <mergeCell ref="G179:H179"/>
    <mergeCell ref="C180:D180"/>
    <mergeCell ref="G180:H180"/>
    <mergeCell ref="A144:H144"/>
    <mergeCell ref="C166:D166"/>
    <mergeCell ref="G166:H166"/>
    <mergeCell ref="A177:F177"/>
    <mergeCell ref="B178:D178"/>
    <mergeCell ref="F178:H178"/>
    <mergeCell ref="B140:D140"/>
    <mergeCell ref="G140:H140"/>
    <mergeCell ref="A141:A143"/>
    <mergeCell ref="B141:D141"/>
    <mergeCell ref="E141:E143"/>
    <mergeCell ref="F141:H141"/>
    <mergeCell ref="B142:D142"/>
    <mergeCell ref="F142:H142"/>
    <mergeCell ref="B143:D143"/>
    <mergeCell ref="F143:H143"/>
    <mergeCell ref="C137:D137"/>
    <mergeCell ref="G137:H137"/>
    <mergeCell ref="A138:A139"/>
    <mergeCell ref="C138:D138"/>
    <mergeCell ref="G138:H138"/>
    <mergeCell ref="C139:D139"/>
    <mergeCell ref="G139:H139"/>
    <mergeCell ref="A133:F133"/>
    <mergeCell ref="B134:D134"/>
    <mergeCell ref="F134:H134"/>
    <mergeCell ref="A135:A136"/>
    <mergeCell ref="C135:D135"/>
    <mergeCell ref="G135:H135"/>
    <mergeCell ref="C136:D136"/>
    <mergeCell ref="G136:H136"/>
    <mergeCell ref="A100:H100"/>
    <mergeCell ref="C122:D122"/>
    <mergeCell ref="G122:H122"/>
    <mergeCell ref="A97:A99"/>
    <mergeCell ref="B97:D97"/>
    <mergeCell ref="E97:E99"/>
    <mergeCell ref="F97:H97"/>
    <mergeCell ref="B98:D98"/>
    <mergeCell ref="F98:H98"/>
    <mergeCell ref="B99:D99"/>
    <mergeCell ref="F99:H99"/>
    <mergeCell ref="B96:D96"/>
    <mergeCell ref="G96:H96"/>
    <mergeCell ref="A91:A92"/>
    <mergeCell ref="C91:D91"/>
    <mergeCell ref="G91:H91"/>
    <mergeCell ref="C92:D92"/>
    <mergeCell ref="G92:H92"/>
    <mergeCell ref="C93:D93"/>
    <mergeCell ref="G93:H93"/>
    <mergeCell ref="A94:A95"/>
    <mergeCell ref="C94:D94"/>
    <mergeCell ref="G94:H94"/>
    <mergeCell ref="C95:D95"/>
    <mergeCell ref="G95:H95"/>
    <mergeCell ref="A56:H56"/>
    <mergeCell ref="C78:D78"/>
    <mergeCell ref="G78:H78"/>
    <mergeCell ref="A89:F89"/>
    <mergeCell ref="B90:D90"/>
    <mergeCell ref="F90:H90"/>
    <mergeCell ref="B52:D52"/>
    <mergeCell ref="G52:H52"/>
    <mergeCell ref="A53:A55"/>
    <mergeCell ref="B53:D53"/>
    <mergeCell ref="E53:E55"/>
    <mergeCell ref="F53:H53"/>
    <mergeCell ref="B54:D54"/>
    <mergeCell ref="F54:H54"/>
    <mergeCell ref="B55:D55"/>
    <mergeCell ref="F55:H55"/>
    <mergeCell ref="C49:D49"/>
    <mergeCell ref="G49:H49"/>
    <mergeCell ref="A50:A51"/>
    <mergeCell ref="C50:D50"/>
    <mergeCell ref="G50:H50"/>
    <mergeCell ref="C51:D51"/>
    <mergeCell ref="G51:H51"/>
    <mergeCell ref="A45:F45"/>
    <mergeCell ref="B46:D46"/>
    <mergeCell ref="F46:H46"/>
    <mergeCell ref="A47:A48"/>
    <mergeCell ref="C47:D47"/>
    <mergeCell ref="G47:H47"/>
    <mergeCell ref="C48:D48"/>
    <mergeCell ref="G48:H48"/>
    <mergeCell ref="C34:D34"/>
    <mergeCell ref="G34:H34"/>
    <mergeCell ref="C3:D3"/>
    <mergeCell ref="C4:D4"/>
    <mergeCell ref="G4:H4"/>
    <mergeCell ref="G5:H5"/>
    <mergeCell ref="G3:H3"/>
    <mergeCell ref="G6:H6"/>
    <mergeCell ref="G7:H7"/>
    <mergeCell ref="G8:H8"/>
    <mergeCell ref="A1:F1"/>
    <mergeCell ref="B2:D2"/>
    <mergeCell ref="F2:H2"/>
    <mergeCell ref="A3:A4"/>
    <mergeCell ref="A12:H12"/>
    <mergeCell ref="A6:A7"/>
    <mergeCell ref="B8:D8"/>
    <mergeCell ref="F9:H9"/>
    <mergeCell ref="F10:H10"/>
    <mergeCell ref="B9:D9"/>
    <mergeCell ref="B10:D10"/>
    <mergeCell ref="B11:D11"/>
    <mergeCell ref="F11:H11"/>
    <mergeCell ref="A9:A11"/>
    <mergeCell ref="E9:E11"/>
    <mergeCell ref="C5:D5"/>
    <mergeCell ref="C6:D6"/>
    <mergeCell ref="C7:D7"/>
    <mergeCell ref="A309:F309"/>
    <mergeCell ref="B310:D310"/>
    <mergeCell ref="F310:H310"/>
    <mergeCell ref="A311:A312"/>
    <mergeCell ref="C311:D311"/>
    <mergeCell ref="G311:H311"/>
    <mergeCell ref="C312:D312"/>
    <mergeCell ref="G312:H312"/>
    <mergeCell ref="C313:D313"/>
    <mergeCell ref="G313:H313"/>
    <mergeCell ref="A314:A315"/>
    <mergeCell ref="C314:D314"/>
    <mergeCell ref="G314:H314"/>
    <mergeCell ref="C315:D315"/>
    <mergeCell ref="G315:H315"/>
    <mergeCell ref="B316:D316"/>
    <mergeCell ref="G316:H316"/>
    <mergeCell ref="A317:A319"/>
    <mergeCell ref="B317:D317"/>
    <mergeCell ref="E317:E319"/>
    <mergeCell ref="F317:H317"/>
    <mergeCell ref="B318:D318"/>
    <mergeCell ref="F318:H318"/>
    <mergeCell ref="B319:D319"/>
    <mergeCell ref="F319:H319"/>
    <mergeCell ref="A320:H320"/>
    <mergeCell ref="C342:D342"/>
    <mergeCell ref="G342:H342"/>
    <mergeCell ref="A353:F353"/>
    <mergeCell ref="B354:D354"/>
    <mergeCell ref="F354:H354"/>
    <mergeCell ref="A355:A356"/>
    <mergeCell ref="C355:D355"/>
    <mergeCell ref="G355:H355"/>
    <mergeCell ref="C356:D356"/>
    <mergeCell ref="G356:H356"/>
    <mergeCell ref="C357:D357"/>
    <mergeCell ref="G357:H357"/>
    <mergeCell ref="A358:A359"/>
    <mergeCell ref="C358:D358"/>
    <mergeCell ref="G358:H358"/>
    <mergeCell ref="C359:D359"/>
    <mergeCell ref="G359:H359"/>
    <mergeCell ref="B360:D360"/>
    <mergeCell ref="G360:H360"/>
    <mergeCell ref="A361:A363"/>
    <mergeCell ref="B361:D361"/>
    <mergeCell ref="E361:E363"/>
    <mergeCell ref="F361:H361"/>
    <mergeCell ref="B362:D362"/>
    <mergeCell ref="F362:H362"/>
    <mergeCell ref="B363:D363"/>
    <mergeCell ref="F363:H363"/>
    <mergeCell ref="A364:H364"/>
    <mergeCell ref="C386:D386"/>
    <mergeCell ref="G386:H386"/>
    <mergeCell ref="A397:F397"/>
    <mergeCell ref="B398:D398"/>
    <mergeCell ref="F398:H398"/>
    <mergeCell ref="A399:A400"/>
    <mergeCell ref="C399:D399"/>
    <mergeCell ref="G399:H399"/>
    <mergeCell ref="C400:D400"/>
    <mergeCell ref="G400:H400"/>
    <mergeCell ref="C401:D401"/>
    <mergeCell ref="G401:H401"/>
    <mergeCell ref="A402:A403"/>
    <mergeCell ref="C402:D402"/>
    <mergeCell ref="G402:H402"/>
    <mergeCell ref="C403:D403"/>
    <mergeCell ref="G403:H403"/>
    <mergeCell ref="B404:D404"/>
    <mergeCell ref="G404:H404"/>
    <mergeCell ref="A405:A407"/>
    <mergeCell ref="B405:D405"/>
    <mergeCell ref="E405:E407"/>
    <mergeCell ref="F405:H405"/>
    <mergeCell ref="B406:D406"/>
    <mergeCell ref="F406:H406"/>
    <mergeCell ref="B407:D407"/>
    <mergeCell ref="F407:H407"/>
    <mergeCell ref="A408:H408"/>
    <mergeCell ref="C430:D430"/>
    <mergeCell ref="G430:H430"/>
    <mergeCell ref="A441:F441"/>
    <mergeCell ref="B442:D442"/>
    <mergeCell ref="F442:H442"/>
    <mergeCell ref="A443:A444"/>
    <mergeCell ref="C443:D443"/>
    <mergeCell ref="G443:H443"/>
    <mergeCell ref="C444:D444"/>
    <mergeCell ref="G444:H444"/>
    <mergeCell ref="C445:D445"/>
    <mergeCell ref="G445:H445"/>
    <mergeCell ref="A446:A447"/>
    <mergeCell ref="C446:D446"/>
    <mergeCell ref="G446:H446"/>
    <mergeCell ref="C447:D447"/>
    <mergeCell ref="G447:H447"/>
    <mergeCell ref="B448:D448"/>
    <mergeCell ref="G448:H448"/>
    <mergeCell ref="A449:A451"/>
    <mergeCell ref="B449:D449"/>
    <mergeCell ref="E449:E451"/>
    <mergeCell ref="F449:H449"/>
    <mergeCell ref="B450:D450"/>
    <mergeCell ref="F450:H450"/>
    <mergeCell ref="B451:D451"/>
    <mergeCell ref="F451:H451"/>
    <mergeCell ref="A452:H452"/>
    <mergeCell ref="C474:D474"/>
    <mergeCell ref="G474:H474"/>
    <mergeCell ref="A485:F485"/>
    <mergeCell ref="B486:D486"/>
    <mergeCell ref="F486:H486"/>
    <mergeCell ref="A487:A488"/>
    <mergeCell ref="C487:D487"/>
    <mergeCell ref="G487:H487"/>
    <mergeCell ref="C488:D488"/>
    <mergeCell ref="G488:H488"/>
    <mergeCell ref="C489:D489"/>
    <mergeCell ref="G489:H489"/>
    <mergeCell ref="A490:A491"/>
    <mergeCell ref="C490:D490"/>
    <mergeCell ref="G490:H490"/>
    <mergeCell ref="C491:D491"/>
    <mergeCell ref="G491:H491"/>
    <mergeCell ref="B492:D492"/>
    <mergeCell ref="G492:H492"/>
    <mergeCell ref="A493:A495"/>
    <mergeCell ref="B493:D493"/>
    <mergeCell ref="E493:E495"/>
    <mergeCell ref="F493:H493"/>
    <mergeCell ref="B494:D494"/>
    <mergeCell ref="F494:H494"/>
    <mergeCell ref="B495:D495"/>
    <mergeCell ref="F495:H495"/>
    <mergeCell ref="A496:H496"/>
    <mergeCell ref="C518:D518"/>
    <mergeCell ref="G518:H518"/>
    <mergeCell ref="A529:F529"/>
    <mergeCell ref="B530:D530"/>
    <mergeCell ref="F530:H530"/>
    <mergeCell ref="A531:A532"/>
    <mergeCell ref="C531:D531"/>
    <mergeCell ref="G531:H531"/>
    <mergeCell ref="C532:D532"/>
    <mergeCell ref="G532:H532"/>
    <mergeCell ref="C533:D533"/>
    <mergeCell ref="G533:H533"/>
    <mergeCell ref="A534:A535"/>
    <mergeCell ref="C534:D534"/>
    <mergeCell ref="G534:H534"/>
    <mergeCell ref="C535:D535"/>
    <mergeCell ref="G535:H535"/>
    <mergeCell ref="B536:D536"/>
    <mergeCell ref="G536:H536"/>
    <mergeCell ref="A537:A539"/>
    <mergeCell ref="B537:D537"/>
    <mergeCell ref="E537:E539"/>
    <mergeCell ref="F537:H537"/>
    <mergeCell ref="B538:D538"/>
    <mergeCell ref="F538:H538"/>
    <mergeCell ref="B539:D539"/>
    <mergeCell ref="F539:H539"/>
    <mergeCell ref="A540:H540"/>
    <mergeCell ref="C562:D562"/>
    <mergeCell ref="G562:H562"/>
    <mergeCell ref="A573:F573"/>
    <mergeCell ref="B574:D574"/>
    <mergeCell ref="F574:H574"/>
    <mergeCell ref="A575:A576"/>
    <mergeCell ref="C575:D575"/>
    <mergeCell ref="G575:H575"/>
    <mergeCell ref="C576:D576"/>
    <mergeCell ref="G576:H576"/>
    <mergeCell ref="C577:D577"/>
    <mergeCell ref="G577:H577"/>
    <mergeCell ref="A578:A579"/>
    <mergeCell ref="C578:D578"/>
    <mergeCell ref="G578:H578"/>
    <mergeCell ref="C579:D579"/>
    <mergeCell ref="G579:H579"/>
    <mergeCell ref="B580:D580"/>
    <mergeCell ref="G580:H580"/>
    <mergeCell ref="A581:A583"/>
    <mergeCell ref="B581:D581"/>
    <mergeCell ref="E581:E583"/>
    <mergeCell ref="F581:H581"/>
    <mergeCell ref="B582:D582"/>
    <mergeCell ref="F582:H582"/>
    <mergeCell ref="B583:D583"/>
    <mergeCell ref="F583:H583"/>
    <mergeCell ref="A584:H584"/>
    <mergeCell ref="C606:D606"/>
    <mergeCell ref="G606:H606"/>
    <mergeCell ref="A617:F617"/>
    <mergeCell ref="B618:D618"/>
    <mergeCell ref="F618:H618"/>
    <mergeCell ref="A619:A620"/>
    <mergeCell ref="C619:D619"/>
    <mergeCell ref="G619:H619"/>
    <mergeCell ref="C620:D620"/>
    <mergeCell ref="G620:H620"/>
    <mergeCell ref="C621:D621"/>
    <mergeCell ref="G621:H621"/>
    <mergeCell ref="A622:A623"/>
    <mergeCell ref="C622:D622"/>
    <mergeCell ref="G622:H622"/>
    <mergeCell ref="C623:D623"/>
    <mergeCell ref="G623:H623"/>
    <mergeCell ref="B624:D624"/>
    <mergeCell ref="G624:H624"/>
    <mergeCell ref="C650:D650"/>
    <mergeCell ref="G650:H650"/>
    <mergeCell ref="A625:A627"/>
    <mergeCell ref="B625:D625"/>
    <mergeCell ref="E625:E627"/>
    <mergeCell ref="F625:H625"/>
    <mergeCell ref="B626:D626"/>
    <mergeCell ref="F626:H626"/>
    <mergeCell ref="B627:D627"/>
    <mergeCell ref="F627:H627"/>
    <mergeCell ref="A628:H628"/>
  </mergeCells>
  <phoneticPr fontId="11"/>
  <dataValidations count="4">
    <dataValidation type="list" allowBlank="1" showInputMessage="1" showErrorMessage="1" sqref="B8:D8 B140:D140 B96:D96 B52:D52 B184:D184 B228:D228 B272:D272 B316:D316 B360:D360 B404:D404 B448:D448 B492:D492 B536:D536 B580:D580 B624:D624">
      <formula1>$J$3:$J$15</formula1>
    </dataValidation>
    <dataValidation type="list" allowBlank="1" showInputMessage="1" showErrorMessage="1" sqref="H14:H33 D14:D33 H542:H561 D542:D561 H586:H605 D586:D605 H58:H77 D58:D77 H102:H121 D102:D121 H146:H165 D146:D165 H190:H209 D190:D209 H234:H253 D234:D253 H278:H297 D278:D297 H322:H341 D322:D341 H366:H385 D366:D385 H410:H429 D410:D429 H454:H473 D454:D473 H498:H517 D498:D517 H630:H649 D630:D649">
      <formula1>"○,×"</formula1>
    </dataValidation>
    <dataValidation type="list" allowBlank="1" showInputMessage="1" showErrorMessage="1" sqref="F9:H11 F141:H143 F53:H55 F97:H99 F185:H187 F229:H231 F273:H275 F317:H319 F361:H363 F405:H407 F449:H451 F493:H495 F537:H539 F581:H583 F625:H627">
      <formula1>$L$3:$L$87</formula1>
    </dataValidation>
    <dataValidation type="list" allowBlank="1" showInputMessage="1" showErrorMessage="1" sqref="B9:D11 B141:D143 B53:D55 B97:D99 B185:D187 B229:D231 B273:D275 B317:D319 B361:D363 B405:D407 B449:D451 B493:D495 B537:D539 B581:D583 B625:D627">
      <formula1>$K$3:$K$47</formula1>
    </dataValidation>
  </dataValidations>
  <printOptions horizontalCentered="1"/>
  <pageMargins left="0.51181102362204722" right="0.19685039370078741" top="0.15748031496062992" bottom="0.23622047244094491" header="0.11811023622047245" footer="0.118110236220472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7" r:id="rId4" name="Check Box 13">
              <controlPr defaultSize="0" autoFill="0" autoLine="0" autoPict="0">
                <anchor moveWithCells="1">
                  <from>
                    <xdr:col>1</xdr:col>
                    <xdr:colOff>9525</xdr:colOff>
                    <xdr:row>3</xdr:row>
                    <xdr:rowOff>209550</xdr:rowOff>
                  </from>
                  <to>
                    <xdr:col>1</xdr:col>
                    <xdr:colOff>1019175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5" name="Check Box 17">
              <controlPr defaultSize="0" autoFill="0" autoLine="0" autoPict="0">
                <anchor moveWithCells="1">
                  <from>
                    <xdr:col>2</xdr:col>
                    <xdr:colOff>57150</xdr:colOff>
                    <xdr:row>3</xdr:row>
                    <xdr:rowOff>200025</xdr:rowOff>
                  </from>
                  <to>
                    <xdr:col>3</xdr:col>
                    <xdr:colOff>447675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6" name="Check Box 18">
              <controlPr defaultSize="0" autoFill="0" autoLine="0" autoPict="0">
                <anchor moveWithCells="1">
                  <from>
                    <xdr:col>4</xdr:col>
                    <xdr:colOff>38100</xdr:colOff>
                    <xdr:row>3</xdr:row>
                    <xdr:rowOff>190500</xdr:rowOff>
                  </from>
                  <to>
                    <xdr:col>4</xdr:col>
                    <xdr:colOff>1047750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7" name="Check Box 19">
              <controlPr defaultSize="0" autoFill="0" autoLine="0" autoPict="0">
                <anchor moveWithCells="1">
                  <from>
                    <xdr:col>5</xdr:col>
                    <xdr:colOff>19050</xdr:colOff>
                    <xdr:row>3</xdr:row>
                    <xdr:rowOff>209550</xdr:rowOff>
                  </from>
                  <to>
                    <xdr:col>5</xdr:col>
                    <xdr:colOff>1028700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8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190500</xdr:rowOff>
                  </from>
                  <to>
                    <xdr:col>1</xdr:col>
                    <xdr:colOff>1009650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9" name="Check Box 21">
              <controlPr defaultSize="0" autoFill="0" autoLine="0" autoPict="0">
                <anchor moveWithCells="1">
                  <from>
                    <xdr:col>2</xdr:col>
                    <xdr:colOff>66675</xdr:colOff>
                    <xdr:row>4</xdr:row>
                    <xdr:rowOff>200025</xdr:rowOff>
                  </from>
                  <to>
                    <xdr:col>3</xdr:col>
                    <xdr:colOff>466725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0" name="Check Box 22">
              <controlPr defaultSize="0" autoFill="0" autoLine="0" autoPict="0">
                <anchor moveWithCells="1">
                  <from>
                    <xdr:col>4</xdr:col>
                    <xdr:colOff>28575</xdr:colOff>
                    <xdr:row>4</xdr:row>
                    <xdr:rowOff>190500</xdr:rowOff>
                  </from>
                  <to>
                    <xdr:col>4</xdr:col>
                    <xdr:colOff>1038225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1" name="Check Box 23">
              <controlPr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180975</xdr:rowOff>
                  </from>
                  <to>
                    <xdr:col>5</xdr:col>
                    <xdr:colOff>1028700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2" name="Check Box 24">
              <controlPr defaultSize="0" autoFill="0" autoLine="0" autoPict="0">
                <anchor moveWithCells="1">
                  <from>
                    <xdr:col>6</xdr:col>
                    <xdr:colOff>9525</xdr:colOff>
                    <xdr:row>4</xdr:row>
                    <xdr:rowOff>190500</xdr:rowOff>
                  </from>
                  <to>
                    <xdr:col>7</xdr:col>
                    <xdr:colOff>400050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3" name="Check Box 25">
              <controlPr defaultSize="0" autoFill="0" autoLine="0" autoPict="0">
                <anchor moveWithCells="1">
                  <from>
                    <xdr:col>1</xdr:col>
                    <xdr:colOff>9525</xdr:colOff>
                    <xdr:row>5</xdr:row>
                    <xdr:rowOff>200025</xdr:rowOff>
                  </from>
                  <to>
                    <xdr:col>1</xdr:col>
                    <xdr:colOff>1019175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4" name="Check Box 26">
              <controlPr defaultSize="0" autoFill="0" autoLine="0" autoPict="0">
                <anchor moveWithCells="1">
                  <from>
                    <xdr:col>2</xdr:col>
                    <xdr:colOff>76200</xdr:colOff>
                    <xdr:row>5</xdr:row>
                    <xdr:rowOff>200025</xdr:rowOff>
                  </from>
                  <to>
                    <xdr:col>3</xdr:col>
                    <xdr:colOff>466725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15" name="Check Box 32">
              <controlPr defaultSize="0" autoFill="0" autoLine="0" autoPict="0">
                <anchor moveWithCells="1">
                  <from>
                    <xdr:col>1</xdr:col>
                    <xdr:colOff>9525</xdr:colOff>
                    <xdr:row>47</xdr:row>
                    <xdr:rowOff>209550</xdr:rowOff>
                  </from>
                  <to>
                    <xdr:col>1</xdr:col>
                    <xdr:colOff>1019175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16" name="Check Box 33">
              <controlPr defaultSize="0" autoFill="0" autoLine="0" autoPict="0">
                <anchor moveWithCells="1">
                  <from>
                    <xdr:col>2</xdr:col>
                    <xdr:colOff>57150</xdr:colOff>
                    <xdr:row>47</xdr:row>
                    <xdr:rowOff>200025</xdr:rowOff>
                  </from>
                  <to>
                    <xdr:col>3</xdr:col>
                    <xdr:colOff>457200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17" name="Check Box 34">
              <controlPr defaultSize="0" autoFill="0" autoLine="0" autoPict="0">
                <anchor moveWithCells="1">
                  <from>
                    <xdr:col>4</xdr:col>
                    <xdr:colOff>38100</xdr:colOff>
                    <xdr:row>47</xdr:row>
                    <xdr:rowOff>190500</xdr:rowOff>
                  </from>
                  <to>
                    <xdr:col>4</xdr:col>
                    <xdr:colOff>1047750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18" name="Check Box 35">
              <controlPr defaultSize="0" autoFill="0" autoLine="0" autoPict="0">
                <anchor moveWithCells="1">
                  <from>
                    <xdr:col>5</xdr:col>
                    <xdr:colOff>19050</xdr:colOff>
                    <xdr:row>47</xdr:row>
                    <xdr:rowOff>209550</xdr:rowOff>
                  </from>
                  <to>
                    <xdr:col>5</xdr:col>
                    <xdr:colOff>1028700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19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190500</xdr:rowOff>
                  </from>
                  <to>
                    <xdr:col>1</xdr:col>
                    <xdr:colOff>1009650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20" name="Check Box 37">
              <controlPr defaultSize="0" autoFill="0" autoLine="0" autoPict="0">
                <anchor moveWithCells="1">
                  <from>
                    <xdr:col>2</xdr:col>
                    <xdr:colOff>66675</xdr:colOff>
                    <xdr:row>48</xdr:row>
                    <xdr:rowOff>200025</xdr:rowOff>
                  </from>
                  <to>
                    <xdr:col>3</xdr:col>
                    <xdr:colOff>466725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21" name="Check Box 38">
              <controlPr defaultSize="0" autoFill="0" autoLine="0" autoPict="0">
                <anchor moveWithCells="1">
                  <from>
                    <xdr:col>4</xdr:col>
                    <xdr:colOff>28575</xdr:colOff>
                    <xdr:row>48</xdr:row>
                    <xdr:rowOff>190500</xdr:rowOff>
                  </from>
                  <to>
                    <xdr:col>4</xdr:col>
                    <xdr:colOff>1038225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22" name="Check Box 39">
              <controlPr defaultSize="0" autoFill="0" autoLine="0" autoPict="0">
                <anchor moveWithCells="1">
                  <from>
                    <xdr:col>5</xdr:col>
                    <xdr:colOff>19050</xdr:colOff>
                    <xdr:row>48</xdr:row>
                    <xdr:rowOff>180975</xdr:rowOff>
                  </from>
                  <to>
                    <xdr:col>5</xdr:col>
                    <xdr:colOff>1028700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23" name="Check Box 40">
              <controlPr defaultSize="0" autoFill="0" autoLine="0" autoPict="0">
                <anchor moveWithCells="1">
                  <from>
                    <xdr:col>6</xdr:col>
                    <xdr:colOff>9525</xdr:colOff>
                    <xdr:row>48</xdr:row>
                    <xdr:rowOff>190500</xdr:rowOff>
                  </from>
                  <to>
                    <xdr:col>7</xdr:col>
                    <xdr:colOff>400050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24" name="Check Box 41">
              <controlPr defaultSize="0" autoFill="0" autoLine="0" autoPict="0">
                <anchor moveWithCells="1">
                  <from>
                    <xdr:col>1</xdr:col>
                    <xdr:colOff>9525</xdr:colOff>
                    <xdr:row>49</xdr:row>
                    <xdr:rowOff>200025</xdr:rowOff>
                  </from>
                  <to>
                    <xdr:col>1</xdr:col>
                    <xdr:colOff>1019175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25" name="Check Box 42">
              <controlPr defaultSize="0" autoFill="0" autoLine="0" autoPict="0">
                <anchor moveWithCells="1">
                  <from>
                    <xdr:col>2</xdr:col>
                    <xdr:colOff>76200</xdr:colOff>
                    <xdr:row>49</xdr:row>
                    <xdr:rowOff>200025</xdr:rowOff>
                  </from>
                  <to>
                    <xdr:col>3</xdr:col>
                    <xdr:colOff>476250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26" name="Check Box 44">
              <controlPr defaultSize="0" autoFill="0" autoLine="0" autoPict="0">
                <anchor moveWithCells="1">
                  <from>
                    <xdr:col>1</xdr:col>
                    <xdr:colOff>9525</xdr:colOff>
                    <xdr:row>91</xdr:row>
                    <xdr:rowOff>209550</xdr:rowOff>
                  </from>
                  <to>
                    <xdr:col>1</xdr:col>
                    <xdr:colOff>1019175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27" name="Check Box 45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200025</xdr:rowOff>
                  </from>
                  <to>
                    <xdr:col>3</xdr:col>
                    <xdr:colOff>457200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28" name="Check Box 46">
              <controlPr defaultSize="0" autoFill="0" autoLine="0" autoPict="0">
                <anchor moveWithCells="1">
                  <from>
                    <xdr:col>4</xdr:col>
                    <xdr:colOff>38100</xdr:colOff>
                    <xdr:row>91</xdr:row>
                    <xdr:rowOff>190500</xdr:rowOff>
                  </from>
                  <to>
                    <xdr:col>4</xdr:col>
                    <xdr:colOff>1047750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29" name="Check Box 47">
              <controlPr defaultSize="0" autoFill="0" autoLine="0" autoPict="0">
                <anchor moveWithCells="1">
                  <from>
                    <xdr:col>5</xdr:col>
                    <xdr:colOff>19050</xdr:colOff>
                    <xdr:row>91</xdr:row>
                    <xdr:rowOff>209550</xdr:rowOff>
                  </from>
                  <to>
                    <xdr:col>5</xdr:col>
                    <xdr:colOff>1028700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30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190500</xdr:rowOff>
                  </from>
                  <to>
                    <xdr:col>1</xdr:col>
                    <xdr:colOff>1009650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31" name="Check Box 49">
              <controlPr defaultSize="0" autoFill="0" autoLine="0" autoPict="0">
                <anchor moveWithCells="1">
                  <from>
                    <xdr:col>2</xdr:col>
                    <xdr:colOff>66675</xdr:colOff>
                    <xdr:row>92</xdr:row>
                    <xdr:rowOff>200025</xdr:rowOff>
                  </from>
                  <to>
                    <xdr:col>3</xdr:col>
                    <xdr:colOff>466725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32" name="Check Box 50">
              <controlPr defaultSize="0" autoFill="0" autoLine="0" autoPict="0">
                <anchor moveWithCells="1">
                  <from>
                    <xdr:col>4</xdr:col>
                    <xdr:colOff>28575</xdr:colOff>
                    <xdr:row>92</xdr:row>
                    <xdr:rowOff>190500</xdr:rowOff>
                  </from>
                  <to>
                    <xdr:col>4</xdr:col>
                    <xdr:colOff>1038225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33" name="Check Box 51">
              <controlPr defaultSize="0" autoFill="0" autoLine="0" autoPict="0">
                <anchor moveWithCells="1">
                  <from>
                    <xdr:col>5</xdr:col>
                    <xdr:colOff>19050</xdr:colOff>
                    <xdr:row>92</xdr:row>
                    <xdr:rowOff>180975</xdr:rowOff>
                  </from>
                  <to>
                    <xdr:col>5</xdr:col>
                    <xdr:colOff>1028700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34" name="Check Box 52">
              <controlPr defaultSize="0" autoFill="0" autoLine="0" autoPict="0">
                <anchor moveWithCells="1">
                  <from>
                    <xdr:col>6</xdr:col>
                    <xdr:colOff>9525</xdr:colOff>
                    <xdr:row>92</xdr:row>
                    <xdr:rowOff>190500</xdr:rowOff>
                  </from>
                  <to>
                    <xdr:col>7</xdr:col>
                    <xdr:colOff>400050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35" name="Check Box 53">
              <controlPr defaultSize="0" autoFill="0" autoLine="0" autoPict="0">
                <anchor moveWithCells="1">
                  <from>
                    <xdr:col>1</xdr:col>
                    <xdr:colOff>9525</xdr:colOff>
                    <xdr:row>93</xdr:row>
                    <xdr:rowOff>200025</xdr:rowOff>
                  </from>
                  <to>
                    <xdr:col>1</xdr:col>
                    <xdr:colOff>1019175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36" name="Check Box 54">
              <controlPr defaultSize="0" autoFill="0" autoLine="0" autoPict="0">
                <anchor moveWithCells="1">
                  <from>
                    <xdr:col>2</xdr:col>
                    <xdr:colOff>76200</xdr:colOff>
                    <xdr:row>93</xdr:row>
                    <xdr:rowOff>200025</xdr:rowOff>
                  </from>
                  <to>
                    <xdr:col>3</xdr:col>
                    <xdr:colOff>476250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37" name="Check Box 67">
              <controlPr defaultSize="0" autoFill="0" autoLine="0" autoPict="0">
                <anchor moveWithCells="1">
                  <from>
                    <xdr:col>1</xdr:col>
                    <xdr:colOff>9525</xdr:colOff>
                    <xdr:row>135</xdr:row>
                    <xdr:rowOff>209550</xdr:rowOff>
                  </from>
                  <to>
                    <xdr:col>1</xdr:col>
                    <xdr:colOff>1019175</xdr:colOff>
                    <xdr:row>137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38" name="Check Box 68">
              <controlPr defaultSize="0" autoFill="0" autoLine="0" autoPict="0">
                <anchor moveWithCells="1">
                  <from>
                    <xdr:col>2</xdr:col>
                    <xdr:colOff>57150</xdr:colOff>
                    <xdr:row>135</xdr:row>
                    <xdr:rowOff>200025</xdr:rowOff>
                  </from>
                  <to>
                    <xdr:col>3</xdr:col>
                    <xdr:colOff>457200</xdr:colOff>
                    <xdr:row>137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39" name="Check Box 69">
              <controlPr defaultSize="0" autoFill="0" autoLine="0" autoPict="0">
                <anchor moveWithCells="1">
                  <from>
                    <xdr:col>4</xdr:col>
                    <xdr:colOff>38100</xdr:colOff>
                    <xdr:row>135</xdr:row>
                    <xdr:rowOff>190500</xdr:rowOff>
                  </from>
                  <to>
                    <xdr:col>4</xdr:col>
                    <xdr:colOff>1047750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40" name="Check Box 70">
              <controlPr defaultSize="0" autoFill="0" autoLine="0" autoPict="0">
                <anchor moveWithCells="1">
                  <from>
                    <xdr:col>5</xdr:col>
                    <xdr:colOff>19050</xdr:colOff>
                    <xdr:row>135</xdr:row>
                    <xdr:rowOff>209550</xdr:rowOff>
                  </from>
                  <to>
                    <xdr:col>5</xdr:col>
                    <xdr:colOff>1028700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41" name="Check Box 71">
              <controlPr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190500</xdr:rowOff>
                  </from>
                  <to>
                    <xdr:col>1</xdr:col>
                    <xdr:colOff>1009650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42" name="Check Box 72">
              <controlPr defaultSize="0" autoFill="0" autoLine="0" autoPict="0">
                <anchor moveWithCells="1">
                  <from>
                    <xdr:col>2</xdr:col>
                    <xdr:colOff>66675</xdr:colOff>
                    <xdr:row>136</xdr:row>
                    <xdr:rowOff>200025</xdr:rowOff>
                  </from>
                  <to>
                    <xdr:col>3</xdr:col>
                    <xdr:colOff>466725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43" name="Check Box 73">
              <controlPr defaultSize="0" autoFill="0" autoLine="0" autoPict="0">
                <anchor moveWithCells="1">
                  <from>
                    <xdr:col>4</xdr:col>
                    <xdr:colOff>28575</xdr:colOff>
                    <xdr:row>136</xdr:row>
                    <xdr:rowOff>190500</xdr:rowOff>
                  </from>
                  <to>
                    <xdr:col>4</xdr:col>
                    <xdr:colOff>1038225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44" name="Check Box 74">
              <controlPr defaultSize="0" autoFill="0" autoLine="0" autoPict="0">
                <anchor moveWithCells="1">
                  <from>
                    <xdr:col>5</xdr:col>
                    <xdr:colOff>19050</xdr:colOff>
                    <xdr:row>136</xdr:row>
                    <xdr:rowOff>180975</xdr:rowOff>
                  </from>
                  <to>
                    <xdr:col>5</xdr:col>
                    <xdr:colOff>1028700</xdr:colOff>
                    <xdr:row>137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45" name="Check Box 75">
              <controlPr defaultSize="0" autoFill="0" autoLine="0" autoPict="0">
                <anchor moveWithCells="1">
                  <from>
                    <xdr:col>6</xdr:col>
                    <xdr:colOff>9525</xdr:colOff>
                    <xdr:row>136</xdr:row>
                    <xdr:rowOff>190500</xdr:rowOff>
                  </from>
                  <to>
                    <xdr:col>7</xdr:col>
                    <xdr:colOff>400050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46" name="Check Box 76">
              <controlPr defaultSize="0" autoFill="0" autoLine="0" autoPict="0">
                <anchor moveWithCells="1">
                  <from>
                    <xdr:col>1</xdr:col>
                    <xdr:colOff>9525</xdr:colOff>
                    <xdr:row>137</xdr:row>
                    <xdr:rowOff>200025</xdr:rowOff>
                  </from>
                  <to>
                    <xdr:col>1</xdr:col>
                    <xdr:colOff>1019175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47" name="Check Box 77">
              <controlPr defaultSize="0" autoFill="0" autoLine="0" autoPict="0">
                <anchor moveWithCells="1">
                  <from>
                    <xdr:col>2</xdr:col>
                    <xdr:colOff>76200</xdr:colOff>
                    <xdr:row>137</xdr:row>
                    <xdr:rowOff>200025</xdr:rowOff>
                  </from>
                  <to>
                    <xdr:col>3</xdr:col>
                    <xdr:colOff>476250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48" name="Check Box 78">
              <controlPr defaultSize="0" autoFill="0" autoLine="0" autoPict="0">
                <anchor moveWithCells="1">
                  <from>
                    <xdr:col>1</xdr:col>
                    <xdr:colOff>9525</xdr:colOff>
                    <xdr:row>179</xdr:row>
                    <xdr:rowOff>209550</xdr:rowOff>
                  </from>
                  <to>
                    <xdr:col>1</xdr:col>
                    <xdr:colOff>1019175</xdr:colOff>
                    <xdr:row>181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49" name="Check Box 79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200025</xdr:rowOff>
                  </from>
                  <to>
                    <xdr:col>3</xdr:col>
                    <xdr:colOff>457200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50" name="Check Box 80">
              <controlPr defaultSize="0" autoFill="0" autoLine="0" autoPict="0">
                <anchor moveWithCells="1">
                  <from>
                    <xdr:col>4</xdr:col>
                    <xdr:colOff>38100</xdr:colOff>
                    <xdr:row>179</xdr:row>
                    <xdr:rowOff>190500</xdr:rowOff>
                  </from>
                  <to>
                    <xdr:col>4</xdr:col>
                    <xdr:colOff>1047750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51" name="Check Box 81">
              <controlPr defaultSize="0" autoFill="0" autoLine="0" autoPict="0">
                <anchor moveWithCells="1">
                  <from>
                    <xdr:col>5</xdr:col>
                    <xdr:colOff>19050</xdr:colOff>
                    <xdr:row>179</xdr:row>
                    <xdr:rowOff>209550</xdr:rowOff>
                  </from>
                  <to>
                    <xdr:col>5</xdr:col>
                    <xdr:colOff>1028700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52" name="Check Box 82">
              <controlPr defaultSize="0" autoFill="0" autoLine="0" autoPict="0">
                <anchor moveWithCells="1">
                  <from>
                    <xdr:col>1</xdr:col>
                    <xdr:colOff>0</xdr:colOff>
                    <xdr:row>180</xdr:row>
                    <xdr:rowOff>190500</xdr:rowOff>
                  </from>
                  <to>
                    <xdr:col>1</xdr:col>
                    <xdr:colOff>1009650</xdr:colOff>
                    <xdr:row>182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53" name="Check Box 83">
              <controlPr defaultSize="0" autoFill="0" autoLine="0" autoPict="0">
                <anchor moveWithCells="1">
                  <from>
                    <xdr:col>2</xdr:col>
                    <xdr:colOff>66675</xdr:colOff>
                    <xdr:row>180</xdr:row>
                    <xdr:rowOff>200025</xdr:rowOff>
                  </from>
                  <to>
                    <xdr:col>3</xdr:col>
                    <xdr:colOff>466725</xdr:colOff>
                    <xdr:row>182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54" name="Check Box 84">
              <controlPr defaultSize="0" autoFill="0" autoLine="0" autoPict="0">
                <anchor moveWithCells="1">
                  <from>
                    <xdr:col>4</xdr:col>
                    <xdr:colOff>28575</xdr:colOff>
                    <xdr:row>180</xdr:row>
                    <xdr:rowOff>190500</xdr:rowOff>
                  </from>
                  <to>
                    <xdr:col>4</xdr:col>
                    <xdr:colOff>1038225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55" name="Check Box 85">
              <controlPr defaultSize="0" autoFill="0" autoLine="0" autoPict="0">
                <anchor moveWithCells="1">
                  <from>
                    <xdr:col>5</xdr:col>
                    <xdr:colOff>19050</xdr:colOff>
                    <xdr:row>180</xdr:row>
                    <xdr:rowOff>180975</xdr:rowOff>
                  </from>
                  <to>
                    <xdr:col>5</xdr:col>
                    <xdr:colOff>1028700</xdr:colOff>
                    <xdr:row>181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56" name="Check Box 86">
              <controlPr defaultSize="0" autoFill="0" autoLine="0" autoPict="0">
                <anchor moveWithCells="1">
                  <from>
                    <xdr:col>6</xdr:col>
                    <xdr:colOff>9525</xdr:colOff>
                    <xdr:row>180</xdr:row>
                    <xdr:rowOff>190500</xdr:rowOff>
                  </from>
                  <to>
                    <xdr:col>7</xdr:col>
                    <xdr:colOff>400050</xdr:colOff>
                    <xdr:row>182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57" name="Check Box 87">
              <controlPr defaultSize="0" autoFill="0" autoLine="0" autoPict="0">
                <anchor moveWithCells="1">
                  <from>
                    <xdr:col>1</xdr:col>
                    <xdr:colOff>9525</xdr:colOff>
                    <xdr:row>181</xdr:row>
                    <xdr:rowOff>200025</xdr:rowOff>
                  </from>
                  <to>
                    <xdr:col>1</xdr:col>
                    <xdr:colOff>1019175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58" name="Check Box 88">
              <controlPr defaultSize="0" autoFill="0" autoLine="0" autoPict="0">
                <anchor moveWithCells="1">
                  <from>
                    <xdr:col>2</xdr:col>
                    <xdr:colOff>76200</xdr:colOff>
                    <xdr:row>181</xdr:row>
                    <xdr:rowOff>200025</xdr:rowOff>
                  </from>
                  <to>
                    <xdr:col>3</xdr:col>
                    <xdr:colOff>476250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59" name="Check Box 89">
              <controlPr defaultSize="0" autoFill="0" autoLine="0" autoPict="0">
                <anchor moveWithCells="1">
                  <from>
                    <xdr:col>1</xdr:col>
                    <xdr:colOff>9525</xdr:colOff>
                    <xdr:row>223</xdr:row>
                    <xdr:rowOff>209550</xdr:rowOff>
                  </from>
                  <to>
                    <xdr:col>1</xdr:col>
                    <xdr:colOff>1019175</xdr:colOff>
                    <xdr:row>225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60" name="Check Box 90">
              <controlPr defaultSize="0" autoFill="0" autoLine="0" autoPict="0">
                <anchor moveWithCells="1">
                  <from>
                    <xdr:col>2</xdr:col>
                    <xdr:colOff>57150</xdr:colOff>
                    <xdr:row>223</xdr:row>
                    <xdr:rowOff>200025</xdr:rowOff>
                  </from>
                  <to>
                    <xdr:col>3</xdr:col>
                    <xdr:colOff>457200</xdr:colOff>
                    <xdr:row>225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61" name="Check Box 91">
              <controlPr defaultSize="0" autoFill="0" autoLine="0" autoPict="0">
                <anchor moveWithCells="1">
                  <from>
                    <xdr:col>4</xdr:col>
                    <xdr:colOff>38100</xdr:colOff>
                    <xdr:row>223</xdr:row>
                    <xdr:rowOff>190500</xdr:rowOff>
                  </from>
                  <to>
                    <xdr:col>4</xdr:col>
                    <xdr:colOff>1047750</xdr:colOff>
                    <xdr:row>225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62" name="Check Box 92">
              <controlPr defaultSize="0" autoFill="0" autoLine="0" autoPict="0">
                <anchor moveWithCells="1">
                  <from>
                    <xdr:col>5</xdr:col>
                    <xdr:colOff>19050</xdr:colOff>
                    <xdr:row>223</xdr:row>
                    <xdr:rowOff>209550</xdr:rowOff>
                  </from>
                  <to>
                    <xdr:col>5</xdr:col>
                    <xdr:colOff>1028700</xdr:colOff>
                    <xdr:row>225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63" name="Check Box 93">
              <controlPr defaultSize="0" autoFill="0" autoLine="0" autoPict="0">
                <anchor moveWithCells="1">
                  <from>
                    <xdr:col>1</xdr:col>
                    <xdr:colOff>0</xdr:colOff>
                    <xdr:row>224</xdr:row>
                    <xdr:rowOff>190500</xdr:rowOff>
                  </from>
                  <to>
                    <xdr:col>1</xdr:col>
                    <xdr:colOff>1009650</xdr:colOff>
                    <xdr:row>226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64" name="Check Box 94">
              <controlPr defaultSize="0" autoFill="0" autoLine="0" autoPict="0">
                <anchor moveWithCells="1">
                  <from>
                    <xdr:col>2</xdr:col>
                    <xdr:colOff>66675</xdr:colOff>
                    <xdr:row>224</xdr:row>
                    <xdr:rowOff>200025</xdr:rowOff>
                  </from>
                  <to>
                    <xdr:col>3</xdr:col>
                    <xdr:colOff>466725</xdr:colOff>
                    <xdr:row>226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65" name="Check Box 95">
              <controlPr defaultSize="0" autoFill="0" autoLine="0" autoPict="0">
                <anchor moveWithCells="1">
                  <from>
                    <xdr:col>4</xdr:col>
                    <xdr:colOff>28575</xdr:colOff>
                    <xdr:row>224</xdr:row>
                    <xdr:rowOff>190500</xdr:rowOff>
                  </from>
                  <to>
                    <xdr:col>4</xdr:col>
                    <xdr:colOff>1038225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66" name="Check Box 96">
              <controlPr defaultSize="0" autoFill="0" autoLine="0" autoPict="0">
                <anchor moveWithCells="1">
                  <from>
                    <xdr:col>5</xdr:col>
                    <xdr:colOff>19050</xdr:colOff>
                    <xdr:row>224</xdr:row>
                    <xdr:rowOff>180975</xdr:rowOff>
                  </from>
                  <to>
                    <xdr:col>5</xdr:col>
                    <xdr:colOff>1028700</xdr:colOff>
                    <xdr:row>225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67" name="Check Box 97">
              <controlPr defaultSize="0" autoFill="0" autoLine="0" autoPict="0">
                <anchor moveWithCells="1">
                  <from>
                    <xdr:col>6</xdr:col>
                    <xdr:colOff>9525</xdr:colOff>
                    <xdr:row>224</xdr:row>
                    <xdr:rowOff>190500</xdr:rowOff>
                  </from>
                  <to>
                    <xdr:col>7</xdr:col>
                    <xdr:colOff>400050</xdr:colOff>
                    <xdr:row>226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68" name="Check Box 98">
              <controlPr defaultSize="0" autoFill="0" autoLine="0" autoPict="0">
                <anchor moveWithCells="1">
                  <from>
                    <xdr:col>1</xdr:col>
                    <xdr:colOff>9525</xdr:colOff>
                    <xdr:row>225</xdr:row>
                    <xdr:rowOff>200025</xdr:rowOff>
                  </from>
                  <to>
                    <xdr:col>1</xdr:col>
                    <xdr:colOff>1019175</xdr:colOff>
                    <xdr:row>227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69" name="Check Box 99">
              <controlPr defaultSize="0" autoFill="0" autoLine="0" autoPict="0">
                <anchor moveWithCells="1">
                  <from>
                    <xdr:col>2</xdr:col>
                    <xdr:colOff>76200</xdr:colOff>
                    <xdr:row>225</xdr:row>
                    <xdr:rowOff>200025</xdr:rowOff>
                  </from>
                  <to>
                    <xdr:col>3</xdr:col>
                    <xdr:colOff>476250</xdr:colOff>
                    <xdr:row>227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70" name="Check Box 100">
              <controlPr defaultSize="0" autoFill="0" autoLine="0" autoPict="0">
                <anchor moveWithCells="1">
                  <from>
                    <xdr:col>1</xdr:col>
                    <xdr:colOff>9525</xdr:colOff>
                    <xdr:row>267</xdr:row>
                    <xdr:rowOff>209550</xdr:rowOff>
                  </from>
                  <to>
                    <xdr:col>1</xdr:col>
                    <xdr:colOff>1019175</xdr:colOff>
                    <xdr:row>269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71" name="Check Box 101">
              <controlPr defaultSize="0" autoFill="0" autoLine="0" autoPict="0">
                <anchor moveWithCells="1">
                  <from>
                    <xdr:col>2</xdr:col>
                    <xdr:colOff>57150</xdr:colOff>
                    <xdr:row>267</xdr:row>
                    <xdr:rowOff>200025</xdr:rowOff>
                  </from>
                  <to>
                    <xdr:col>3</xdr:col>
                    <xdr:colOff>457200</xdr:colOff>
                    <xdr:row>269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72" name="Check Box 102">
              <controlPr defaultSize="0" autoFill="0" autoLine="0" autoPict="0">
                <anchor moveWithCells="1">
                  <from>
                    <xdr:col>4</xdr:col>
                    <xdr:colOff>38100</xdr:colOff>
                    <xdr:row>267</xdr:row>
                    <xdr:rowOff>190500</xdr:rowOff>
                  </from>
                  <to>
                    <xdr:col>4</xdr:col>
                    <xdr:colOff>1047750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73" name="Check Box 103">
              <controlPr defaultSize="0" autoFill="0" autoLine="0" autoPict="0">
                <anchor moveWithCells="1">
                  <from>
                    <xdr:col>5</xdr:col>
                    <xdr:colOff>19050</xdr:colOff>
                    <xdr:row>267</xdr:row>
                    <xdr:rowOff>209550</xdr:rowOff>
                  </from>
                  <to>
                    <xdr:col>5</xdr:col>
                    <xdr:colOff>1028700</xdr:colOff>
                    <xdr:row>269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74" name="Check Box 104">
              <controlPr defaultSize="0" autoFill="0" autoLine="0" autoPict="0">
                <anchor moveWithCells="1">
                  <from>
                    <xdr:col>1</xdr:col>
                    <xdr:colOff>0</xdr:colOff>
                    <xdr:row>268</xdr:row>
                    <xdr:rowOff>190500</xdr:rowOff>
                  </from>
                  <to>
                    <xdr:col>1</xdr:col>
                    <xdr:colOff>1009650</xdr:colOff>
                    <xdr:row>270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75" name="Check Box 105">
              <controlPr defaultSize="0" autoFill="0" autoLine="0" autoPict="0">
                <anchor moveWithCells="1">
                  <from>
                    <xdr:col>2</xdr:col>
                    <xdr:colOff>66675</xdr:colOff>
                    <xdr:row>268</xdr:row>
                    <xdr:rowOff>200025</xdr:rowOff>
                  </from>
                  <to>
                    <xdr:col>3</xdr:col>
                    <xdr:colOff>466725</xdr:colOff>
                    <xdr:row>270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76" name="Check Box 106">
              <controlPr defaultSize="0" autoFill="0" autoLine="0" autoPict="0">
                <anchor moveWithCells="1">
                  <from>
                    <xdr:col>4</xdr:col>
                    <xdr:colOff>28575</xdr:colOff>
                    <xdr:row>268</xdr:row>
                    <xdr:rowOff>190500</xdr:rowOff>
                  </from>
                  <to>
                    <xdr:col>4</xdr:col>
                    <xdr:colOff>1038225</xdr:colOff>
                    <xdr:row>270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77" name="Check Box 107">
              <controlPr defaultSize="0" autoFill="0" autoLine="0" autoPict="0">
                <anchor moveWithCells="1">
                  <from>
                    <xdr:col>5</xdr:col>
                    <xdr:colOff>19050</xdr:colOff>
                    <xdr:row>268</xdr:row>
                    <xdr:rowOff>180975</xdr:rowOff>
                  </from>
                  <to>
                    <xdr:col>5</xdr:col>
                    <xdr:colOff>1028700</xdr:colOff>
                    <xdr:row>269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78" name="Check Box 108">
              <controlPr defaultSize="0" autoFill="0" autoLine="0" autoPict="0">
                <anchor moveWithCells="1">
                  <from>
                    <xdr:col>6</xdr:col>
                    <xdr:colOff>9525</xdr:colOff>
                    <xdr:row>268</xdr:row>
                    <xdr:rowOff>190500</xdr:rowOff>
                  </from>
                  <to>
                    <xdr:col>7</xdr:col>
                    <xdr:colOff>400050</xdr:colOff>
                    <xdr:row>270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79" name="Check Box 109">
              <controlPr defaultSize="0" autoFill="0" autoLine="0" autoPict="0">
                <anchor moveWithCells="1">
                  <from>
                    <xdr:col>1</xdr:col>
                    <xdr:colOff>9525</xdr:colOff>
                    <xdr:row>269</xdr:row>
                    <xdr:rowOff>200025</xdr:rowOff>
                  </from>
                  <to>
                    <xdr:col>1</xdr:col>
                    <xdr:colOff>1019175</xdr:colOff>
                    <xdr:row>271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80" name="Check Box 110">
              <controlPr defaultSize="0" autoFill="0" autoLine="0" autoPict="0">
                <anchor moveWithCells="1">
                  <from>
                    <xdr:col>2</xdr:col>
                    <xdr:colOff>76200</xdr:colOff>
                    <xdr:row>269</xdr:row>
                    <xdr:rowOff>200025</xdr:rowOff>
                  </from>
                  <to>
                    <xdr:col>3</xdr:col>
                    <xdr:colOff>476250</xdr:colOff>
                    <xdr:row>271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81" name="Check Box 112">
              <controlPr defaultSize="0" autoFill="0" autoLine="0" autoPict="0">
                <anchor moveWithCells="1">
                  <from>
                    <xdr:col>1</xdr:col>
                    <xdr:colOff>9525</xdr:colOff>
                    <xdr:row>311</xdr:row>
                    <xdr:rowOff>209550</xdr:rowOff>
                  </from>
                  <to>
                    <xdr:col>1</xdr:col>
                    <xdr:colOff>1019175</xdr:colOff>
                    <xdr:row>313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82" name="Check Box 113">
              <controlPr defaultSize="0" autoFill="0" autoLine="0" autoPict="0">
                <anchor moveWithCells="1">
                  <from>
                    <xdr:col>2</xdr:col>
                    <xdr:colOff>57150</xdr:colOff>
                    <xdr:row>311</xdr:row>
                    <xdr:rowOff>200025</xdr:rowOff>
                  </from>
                  <to>
                    <xdr:col>3</xdr:col>
                    <xdr:colOff>457200</xdr:colOff>
                    <xdr:row>313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83" name="Check Box 114">
              <controlPr defaultSize="0" autoFill="0" autoLine="0" autoPict="0">
                <anchor moveWithCells="1">
                  <from>
                    <xdr:col>4</xdr:col>
                    <xdr:colOff>38100</xdr:colOff>
                    <xdr:row>311</xdr:row>
                    <xdr:rowOff>190500</xdr:rowOff>
                  </from>
                  <to>
                    <xdr:col>4</xdr:col>
                    <xdr:colOff>1047750</xdr:colOff>
                    <xdr:row>313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84" name="Check Box 115">
              <controlPr defaultSize="0" autoFill="0" autoLine="0" autoPict="0">
                <anchor moveWithCells="1">
                  <from>
                    <xdr:col>5</xdr:col>
                    <xdr:colOff>19050</xdr:colOff>
                    <xdr:row>311</xdr:row>
                    <xdr:rowOff>209550</xdr:rowOff>
                  </from>
                  <to>
                    <xdr:col>5</xdr:col>
                    <xdr:colOff>1028700</xdr:colOff>
                    <xdr:row>313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85" name="Check Box 116">
              <controlPr defaultSize="0" autoFill="0" autoLine="0" autoPict="0">
                <anchor moveWithCells="1">
                  <from>
                    <xdr:col>1</xdr:col>
                    <xdr:colOff>0</xdr:colOff>
                    <xdr:row>312</xdr:row>
                    <xdr:rowOff>190500</xdr:rowOff>
                  </from>
                  <to>
                    <xdr:col>1</xdr:col>
                    <xdr:colOff>1009650</xdr:colOff>
                    <xdr:row>314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86" name="Check Box 117">
              <controlPr defaultSize="0" autoFill="0" autoLine="0" autoPict="0">
                <anchor moveWithCells="1">
                  <from>
                    <xdr:col>2</xdr:col>
                    <xdr:colOff>66675</xdr:colOff>
                    <xdr:row>312</xdr:row>
                    <xdr:rowOff>200025</xdr:rowOff>
                  </from>
                  <to>
                    <xdr:col>3</xdr:col>
                    <xdr:colOff>466725</xdr:colOff>
                    <xdr:row>314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87" name="Check Box 118">
              <controlPr defaultSize="0" autoFill="0" autoLine="0" autoPict="0">
                <anchor moveWithCells="1">
                  <from>
                    <xdr:col>4</xdr:col>
                    <xdr:colOff>28575</xdr:colOff>
                    <xdr:row>312</xdr:row>
                    <xdr:rowOff>190500</xdr:rowOff>
                  </from>
                  <to>
                    <xdr:col>4</xdr:col>
                    <xdr:colOff>1038225</xdr:colOff>
                    <xdr:row>314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88" name="Check Box 119">
              <controlPr defaultSize="0" autoFill="0" autoLine="0" autoPict="0">
                <anchor moveWithCells="1">
                  <from>
                    <xdr:col>5</xdr:col>
                    <xdr:colOff>19050</xdr:colOff>
                    <xdr:row>312</xdr:row>
                    <xdr:rowOff>180975</xdr:rowOff>
                  </from>
                  <to>
                    <xdr:col>5</xdr:col>
                    <xdr:colOff>1028700</xdr:colOff>
                    <xdr:row>313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89" name="Check Box 120">
              <controlPr defaultSize="0" autoFill="0" autoLine="0" autoPict="0">
                <anchor moveWithCells="1">
                  <from>
                    <xdr:col>6</xdr:col>
                    <xdr:colOff>9525</xdr:colOff>
                    <xdr:row>312</xdr:row>
                    <xdr:rowOff>190500</xdr:rowOff>
                  </from>
                  <to>
                    <xdr:col>7</xdr:col>
                    <xdr:colOff>400050</xdr:colOff>
                    <xdr:row>314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90" name="Check Box 121">
              <controlPr defaultSize="0" autoFill="0" autoLine="0" autoPict="0">
                <anchor moveWithCells="1">
                  <from>
                    <xdr:col>1</xdr:col>
                    <xdr:colOff>9525</xdr:colOff>
                    <xdr:row>313</xdr:row>
                    <xdr:rowOff>200025</xdr:rowOff>
                  </from>
                  <to>
                    <xdr:col>1</xdr:col>
                    <xdr:colOff>1019175</xdr:colOff>
                    <xdr:row>315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91" name="Check Box 122">
              <controlPr defaultSize="0" autoFill="0" autoLine="0" autoPict="0">
                <anchor moveWithCells="1">
                  <from>
                    <xdr:col>2</xdr:col>
                    <xdr:colOff>76200</xdr:colOff>
                    <xdr:row>313</xdr:row>
                    <xdr:rowOff>200025</xdr:rowOff>
                  </from>
                  <to>
                    <xdr:col>3</xdr:col>
                    <xdr:colOff>476250</xdr:colOff>
                    <xdr:row>315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92" name="Check Box 124">
              <controlPr defaultSize="0" autoFill="0" autoLine="0" autoPict="0">
                <anchor moveWithCells="1">
                  <from>
                    <xdr:col>1</xdr:col>
                    <xdr:colOff>9525</xdr:colOff>
                    <xdr:row>355</xdr:row>
                    <xdr:rowOff>209550</xdr:rowOff>
                  </from>
                  <to>
                    <xdr:col>1</xdr:col>
                    <xdr:colOff>1019175</xdr:colOff>
                    <xdr:row>357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93" name="Check Box 125">
              <controlPr defaultSize="0" autoFill="0" autoLine="0" autoPict="0">
                <anchor moveWithCells="1">
                  <from>
                    <xdr:col>2</xdr:col>
                    <xdr:colOff>57150</xdr:colOff>
                    <xdr:row>355</xdr:row>
                    <xdr:rowOff>200025</xdr:rowOff>
                  </from>
                  <to>
                    <xdr:col>3</xdr:col>
                    <xdr:colOff>457200</xdr:colOff>
                    <xdr:row>357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94" name="Check Box 126">
              <controlPr defaultSize="0" autoFill="0" autoLine="0" autoPict="0">
                <anchor moveWithCells="1">
                  <from>
                    <xdr:col>4</xdr:col>
                    <xdr:colOff>38100</xdr:colOff>
                    <xdr:row>355</xdr:row>
                    <xdr:rowOff>190500</xdr:rowOff>
                  </from>
                  <to>
                    <xdr:col>4</xdr:col>
                    <xdr:colOff>1047750</xdr:colOff>
                    <xdr:row>357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95" name="Check Box 127">
              <controlPr defaultSize="0" autoFill="0" autoLine="0" autoPict="0">
                <anchor moveWithCells="1">
                  <from>
                    <xdr:col>5</xdr:col>
                    <xdr:colOff>19050</xdr:colOff>
                    <xdr:row>355</xdr:row>
                    <xdr:rowOff>209550</xdr:rowOff>
                  </from>
                  <to>
                    <xdr:col>5</xdr:col>
                    <xdr:colOff>1028700</xdr:colOff>
                    <xdr:row>357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96" name="Check Box 128">
              <controlPr defaultSize="0" autoFill="0" autoLine="0" autoPict="0">
                <anchor moveWithCells="1">
                  <from>
                    <xdr:col>1</xdr:col>
                    <xdr:colOff>0</xdr:colOff>
                    <xdr:row>356</xdr:row>
                    <xdr:rowOff>190500</xdr:rowOff>
                  </from>
                  <to>
                    <xdr:col>1</xdr:col>
                    <xdr:colOff>1009650</xdr:colOff>
                    <xdr:row>358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97" name="Check Box 129">
              <controlPr defaultSize="0" autoFill="0" autoLine="0" autoPict="0">
                <anchor moveWithCells="1">
                  <from>
                    <xdr:col>2</xdr:col>
                    <xdr:colOff>66675</xdr:colOff>
                    <xdr:row>356</xdr:row>
                    <xdr:rowOff>200025</xdr:rowOff>
                  </from>
                  <to>
                    <xdr:col>3</xdr:col>
                    <xdr:colOff>466725</xdr:colOff>
                    <xdr:row>358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98" name="Check Box 130">
              <controlPr defaultSize="0" autoFill="0" autoLine="0" autoPict="0">
                <anchor moveWithCells="1">
                  <from>
                    <xdr:col>4</xdr:col>
                    <xdr:colOff>28575</xdr:colOff>
                    <xdr:row>356</xdr:row>
                    <xdr:rowOff>190500</xdr:rowOff>
                  </from>
                  <to>
                    <xdr:col>4</xdr:col>
                    <xdr:colOff>1038225</xdr:colOff>
                    <xdr:row>358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99" name="Check Box 131">
              <controlPr defaultSize="0" autoFill="0" autoLine="0" autoPict="0">
                <anchor moveWithCells="1">
                  <from>
                    <xdr:col>5</xdr:col>
                    <xdr:colOff>19050</xdr:colOff>
                    <xdr:row>356</xdr:row>
                    <xdr:rowOff>180975</xdr:rowOff>
                  </from>
                  <to>
                    <xdr:col>5</xdr:col>
                    <xdr:colOff>1028700</xdr:colOff>
                    <xdr:row>357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100" name="Check Box 132">
              <controlPr defaultSize="0" autoFill="0" autoLine="0" autoPict="0">
                <anchor moveWithCells="1">
                  <from>
                    <xdr:col>6</xdr:col>
                    <xdr:colOff>9525</xdr:colOff>
                    <xdr:row>356</xdr:row>
                    <xdr:rowOff>190500</xdr:rowOff>
                  </from>
                  <to>
                    <xdr:col>7</xdr:col>
                    <xdr:colOff>400050</xdr:colOff>
                    <xdr:row>358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101" name="Check Box 133">
              <controlPr defaultSize="0" autoFill="0" autoLine="0" autoPict="0">
                <anchor moveWithCells="1">
                  <from>
                    <xdr:col>1</xdr:col>
                    <xdr:colOff>9525</xdr:colOff>
                    <xdr:row>357</xdr:row>
                    <xdr:rowOff>200025</xdr:rowOff>
                  </from>
                  <to>
                    <xdr:col>1</xdr:col>
                    <xdr:colOff>1019175</xdr:colOff>
                    <xdr:row>359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102" name="Check Box 134">
              <controlPr defaultSize="0" autoFill="0" autoLine="0" autoPict="0">
                <anchor moveWithCells="1">
                  <from>
                    <xdr:col>2</xdr:col>
                    <xdr:colOff>76200</xdr:colOff>
                    <xdr:row>357</xdr:row>
                    <xdr:rowOff>200025</xdr:rowOff>
                  </from>
                  <to>
                    <xdr:col>3</xdr:col>
                    <xdr:colOff>476250</xdr:colOff>
                    <xdr:row>359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103" name="Check Box 135">
              <controlPr defaultSize="0" autoFill="0" autoLine="0" autoPict="0">
                <anchor moveWithCells="1">
                  <from>
                    <xdr:col>1</xdr:col>
                    <xdr:colOff>9525</xdr:colOff>
                    <xdr:row>399</xdr:row>
                    <xdr:rowOff>209550</xdr:rowOff>
                  </from>
                  <to>
                    <xdr:col>1</xdr:col>
                    <xdr:colOff>1019175</xdr:colOff>
                    <xdr:row>401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104" name="Check Box 136">
              <controlPr defaultSize="0" autoFill="0" autoLine="0" autoPict="0">
                <anchor moveWithCells="1">
                  <from>
                    <xdr:col>2</xdr:col>
                    <xdr:colOff>57150</xdr:colOff>
                    <xdr:row>399</xdr:row>
                    <xdr:rowOff>200025</xdr:rowOff>
                  </from>
                  <to>
                    <xdr:col>3</xdr:col>
                    <xdr:colOff>457200</xdr:colOff>
                    <xdr:row>401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105" name="Check Box 137">
              <controlPr defaultSize="0" autoFill="0" autoLine="0" autoPict="0">
                <anchor moveWithCells="1">
                  <from>
                    <xdr:col>4</xdr:col>
                    <xdr:colOff>38100</xdr:colOff>
                    <xdr:row>399</xdr:row>
                    <xdr:rowOff>190500</xdr:rowOff>
                  </from>
                  <to>
                    <xdr:col>4</xdr:col>
                    <xdr:colOff>1047750</xdr:colOff>
                    <xdr:row>401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106" name="Check Box 138">
              <controlPr defaultSize="0" autoFill="0" autoLine="0" autoPict="0">
                <anchor moveWithCells="1">
                  <from>
                    <xdr:col>5</xdr:col>
                    <xdr:colOff>19050</xdr:colOff>
                    <xdr:row>399</xdr:row>
                    <xdr:rowOff>209550</xdr:rowOff>
                  </from>
                  <to>
                    <xdr:col>5</xdr:col>
                    <xdr:colOff>1028700</xdr:colOff>
                    <xdr:row>401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107" name="Check Box 139">
              <controlPr defaultSize="0" autoFill="0" autoLine="0" autoPict="0">
                <anchor moveWithCells="1">
                  <from>
                    <xdr:col>1</xdr:col>
                    <xdr:colOff>0</xdr:colOff>
                    <xdr:row>400</xdr:row>
                    <xdr:rowOff>190500</xdr:rowOff>
                  </from>
                  <to>
                    <xdr:col>1</xdr:col>
                    <xdr:colOff>1009650</xdr:colOff>
                    <xdr:row>402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108" name="Check Box 140">
              <controlPr defaultSize="0" autoFill="0" autoLine="0" autoPict="0">
                <anchor moveWithCells="1">
                  <from>
                    <xdr:col>2</xdr:col>
                    <xdr:colOff>66675</xdr:colOff>
                    <xdr:row>400</xdr:row>
                    <xdr:rowOff>200025</xdr:rowOff>
                  </from>
                  <to>
                    <xdr:col>3</xdr:col>
                    <xdr:colOff>466725</xdr:colOff>
                    <xdr:row>402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109" name="Check Box 141">
              <controlPr defaultSize="0" autoFill="0" autoLine="0" autoPict="0">
                <anchor moveWithCells="1">
                  <from>
                    <xdr:col>4</xdr:col>
                    <xdr:colOff>28575</xdr:colOff>
                    <xdr:row>400</xdr:row>
                    <xdr:rowOff>190500</xdr:rowOff>
                  </from>
                  <to>
                    <xdr:col>4</xdr:col>
                    <xdr:colOff>1038225</xdr:colOff>
                    <xdr:row>402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110" name="Check Box 142">
              <controlPr defaultSize="0" autoFill="0" autoLine="0" autoPict="0">
                <anchor moveWithCells="1">
                  <from>
                    <xdr:col>5</xdr:col>
                    <xdr:colOff>19050</xdr:colOff>
                    <xdr:row>400</xdr:row>
                    <xdr:rowOff>180975</xdr:rowOff>
                  </from>
                  <to>
                    <xdr:col>5</xdr:col>
                    <xdr:colOff>1028700</xdr:colOff>
                    <xdr:row>401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111" name="Check Box 143">
              <controlPr defaultSize="0" autoFill="0" autoLine="0" autoPict="0">
                <anchor moveWithCells="1">
                  <from>
                    <xdr:col>6</xdr:col>
                    <xdr:colOff>9525</xdr:colOff>
                    <xdr:row>400</xdr:row>
                    <xdr:rowOff>190500</xdr:rowOff>
                  </from>
                  <to>
                    <xdr:col>7</xdr:col>
                    <xdr:colOff>400050</xdr:colOff>
                    <xdr:row>402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112" name="Check Box 144">
              <controlPr defaultSize="0" autoFill="0" autoLine="0" autoPict="0">
                <anchor moveWithCells="1">
                  <from>
                    <xdr:col>1</xdr:col>
                    <xdr:colOff>9525</xdr:colOff>
                    <xdr:row>401</xdr:row>
                    <xdr:rowOff>200025</xdr:rowOff>
                  </from>
                  <to>
                    <xdr:col>1</xdr:col>
                    <xdr:colOff>1019175</xdr:colOff>
                    <xdr:row>403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113" name="Check Box 145">
              <controlPr defaultSize="0" autoFill="0" autoLine="0" autoPict="0">
                <anchor moveWithCells="1">
                  <from>
                    <xdr:col>2</xdr:col>
                    <xdr:colOff>76200</xdr:colOff>
                    <xdr:row>401</xdr:row>
                    <xdr:rowOff>200025</xdr:rowOff>
                  </from>
                  <to>
                    <xdr:col>3</xdr:col>
                    <xdr:colOff>476250</xdr:colOff>
                    <xdr:row>403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114" name="Check Box 147">
              <controlPr defaultSize="0" autoFill="0" autoLine="0" autoPict="0">
                <anchor moveWithCells="1">
                  <from>
                    <xdr:col>1</xdr:col>
                    <xdr:colOff>9525</xdr:colOff>
                    <xdr:row>443</xdr:row>
                    <xdr:rowOff>209550</xdr:rowOff>
                  </from>
                  <to>
                    <xdr:col>1</xdr:col>
                    <xdr:colOff>1019175</xdr:colOff>
                    <xdr:row>445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115" name="Check Box 148">
              <controlPr defaultSize="0" autoFill="0" autoLine="0" autoPict="0">
                <anchor moveWithCells="1">
                  <from>
                    <xdr:col>2</xdr:col>
                    <xdr:colOff>57150</xdr:colOff>
                    <xdr:row>443</xdr:row>
                    <xdr:rowOff>200025</xdr:rowOff>
                  </from>
                  <to>
                    <xdr:col>3</xdr:col>
                    <xdr:colOff>457200</xdr:colOff>
                    <xdr:row>445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116" name="Check Box 149">
              <controlPr defaultSize="0" autoFill="0" autoLine="0" autoPict="0">
                <anchor moveWithCells="1">
                  <from>
                    <xdr:col>4</xdr:col>
                    <xdr:colOff>38100</xdr:colOff>
                    <xdr:row>443</xdr:row>
                    <xdr:rowOff>190500</xdr:rowOff>
                  </from>
                  <to>
                    <xdr:col>4</xdr:col>
                    <xdr:colOff>1047750</xdr:colOff>
                    <xdr:row>445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117" name="Check Box 150">
              <controlPr defaultSize="0" autoFill="0" autoLine="0" autoPict="0">
                <anchor moveWithCells="1">
                  <from>
                    <xdr:col>5</xdr:col>
                    <xdr:colOff>19050</xdr:colOff>
                    <xdr:row>443</xdr:row>
                    <xdr:rowOff>209550</xdr:rowOff>
                  </from>
                  <to>
                    <xdr:col>5</xdr:col>
                    <xdr:colOff>1028700</xdr:colOff>
                    <xdr:row>445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118" name="Check Box 151">
              <controlPr defaultSize="0" autoFill="0" autoLine="0" autoPict="0">
                <anchor moveWithCells="1">
                  <from>
                    <xdr:col>1</xdr:col>
                    <xdr:colOff>0</xdr:colOff>
                    <xdr:row>444</xdr:row>
                    <xdr:rowOff>190500</xdr:rowOff>
                  </from>
                  <to>
                    <xdr:col>1</xdr:col>
                    <xdr:colOff>1009650</xdr:colOff>
                    <xdr:row>446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119" name="Check Box 152">
              <controlPr defaultSize="0" autoFill="0" autoLine="0" autoPict="0">
                <anchor moveWithCells="1">
                  <from>
                    <xdr:col>2</xdr:col>
                    <xdr:colOff>66675</xdr:colOff>
                    <xdr:row>444</xdr:row>
                    <xdr:rowOff>200025</xdr:rowOff>
                  </from>
                  <to>
                    <xdr:col>3</xdr:col>
                    <xdr:colOff>466725</xdr:colOff>
                    <xdr:row>446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120" name="Check Box 153">
              <controlPr defaultSize="0" autoFill="0" autoLine="0" autoPict="0">
                <anchor moveWithCells="1">
                  <from>
                    <xdr:col>4</xdr:col>
                    <xdr:colOff>28575</xdr:colOff>
                    <xdr:row>444</xdr:row>
                    <xdr:rowOff>190500</xdr:rowOff>
                  </from>
                  <to>
                    <xdr:col>4</xdr:col>
                    <xdr:colOff>1038225</xdr:colOff>
                    <xdr:row>446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121" name="Check Box 154">
              <controlPr defaultSize="0" autoFill="0" autoLine="0" autoPict="0">
                <anchor moveWithCells="1">
                  <from>
                    <xdr:col>5</xdr:col>
                    <xdr:colOff>19050</xdr:colOff>
                    <xdr:row>444</xdr:row>
                    <xdr:rowOff>180975</xdr:rowOff>
                  </from>
                  <to>
                    <xdr:col>5</xdr:col>
                    <xdr:colOff>1028700</xdr:colOff>
                    <xdr:row>445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122" name="Check Box 155">
              <controlPr defaultSize="0" autoFill="0" autoLine="0" autoPict="0">
                <anchor moveWithCells="1">
                  <from>
                    <xdr:col>6</xdr:col>
                    <xdr:colOff>9525</xdr:colOff>
                    <xdr:row>444</xdr:row>
                    <xdr:rowOff>190500</xdr:rowOff>
                  </from>
                  <to>
                    <xdr:col>7</xdr:col>
                    <xdr:colOff>400050</xdr:colOff>
                    <xdr:row>446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123" name="Check Box 156">
              <controlPr defaultSize="0" autoFill="0" autoLine="0" autoPict="0">
                <anchor moveWithCells="1">
                  <from>
                    <xdr:col>1</xdr:col>
                    <xdr:colOff>9525</xdr:colOff>
                    <xdr:row>445</xdr:row>
                    <xdr:rowOff>200025</xdr:rowOff>
                  </from>
                  <to>
                    <xdr:col>1</xdr:col>
                    <xdr:colOff>1019175</xdr:colOff>
                    <xdr:row>447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124" name="Check Box 157">
              <controlPr defaultSize="0" autoFill="0" autoLine="0" autoPict="0">
                <anchor moveWithCells="1">
                  <from>
                    <xdr:col>2</xdr:col>
                    <xdr:colOff>76200</xdr:colOff>
                    <xdr:row>445</xdr:row>
                    <xdr:rowOff>200025</xdr:rowOff>
                  </from>
                  <to>
                    <xdr:col>3</xdr:col>
                    <xdr:colOff>476250</xdr:colOff>
                    <xdr:row>447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25" name="Check Box 169">
              <controlPr defaultSize="0" autoFill="0" autoLine="0" autoPict="0">
                <anchor moveWithCells="1">
                  <from>
                    <xdr:col>1</xdr:col>
                    <xdr:colOff>9525</xdr:colOff>
                    <xdr:row>487</xdr:row>
                    <xdr:rowOff>209550</xdr:rowOff>
                  </from>
                  <to>
                    <xdr:col>1</xdr:col>
                    <xdr:colOff>1019175</xdr:colOff>
                    <xdr:row>489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26" name="Check Box 170">
              <controlPr defaultSize="0" autoFill="0" autoLine="0" autoPict="0">
                <anchor moveWithCells="1">
                  <from>
                    <xdr:col>2</xdr:col>
                    <xdr:colOff>57150</xdr:colOff>
                    <xdr:row>487</xdr:row>
                    <xdr:rowOff>200025</xdr:rowOff>
                  </from>
                  <to>
                    <xdr:col>3</xdr:col>
                    <xdr:colOff>457200</xdr:colOff>
                    <xdr:row>489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27" name="Check Box 171">
              <controlPr defaultSize="0" autoFill="0" autoLine="0" autoPict="0">
                <anchor moveWithCells="1">
                  <from>
                    <xdr:col>4</xdr:col>
                    <xdr:colOff>38100</xdr:colOff>
                    <xdr:row>487</xdr:row>
                    <xdr:rowOff>190500</xdr:rowOff>
                  </from>
                  <to>
                    <xdr:col>4</xdr:col>
                    <xdr:colOff>1047750</xdr:colOff>
                    <xdr:row>489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28" name="Check Box 172">
              <controlPr defaultSize="0" autoFill="0" autoLine="0" autoPict="0">
                <anchor moveWithCells="1">
                  <from>
                    <xdr:col>5</xdr:col>
                    <xdr:colOff>19050</xdr:colOff>
                    <xdr:row>487</xdr:row>
                    <xdr:rowOff>209550</xdr:rowOff>
                  </from>
                  <to>
                    <xdr:col>5</xdr:col>
                    <xdr:colOff>1028700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29" name="Check Box 173">
              <controlPr defaultSize="0" autoFill="0" autoLine="0" autoPict="0">
                <anchor moveWithCells="1">
                  <from>
                    <xdr:col>1</xdr:col>
                    <xdr:colOff>0</xdr:colOff>
                    <xdr:row>488</xdr:row>
                    <xdr:rowOff>190500</xdr:rowOff>
                  </from>
                  <to>
                    <xdr:col>1</xdr:col>
                    <xdr:colOff>1009650</xdr:colOff>
                    <xdr:row>490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30" name="Check Box 174">
              <controlPr defaultSize="0" autoFill="0" autoLine="0" autoPict="0">
                <anchor moveWithCells="1">
                  <from>
                    <xdr:col>2</xdr:col>
                    <xdr:colOff>66675</xdr:colOff>
                    <xdr:row>488</xdr:row>
                    <xdr:rowOff>200025</xdr:rowOff>
                  </from>
                  <to>
                    <xdr:col>3</xdr:col>
                    <xdr:colOff>466725</xdr:colOff>
                    <xdr:row>490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31" name="Check Box 175">
              <controlPr defaultSize="0" autoFill="0" autoLine="0" autoPict="0">
                <anchor moveWithCells="1">
                  <from>
                    <xdr:col>4</xdr:col>
                    <xdr:colOff>28575</xdr:colOff>
                    <xdr:row>488</xdr:row>
                    <xdr:rowOff>190500</xdr:rowOff>
                  </from>
                  <to>
                    <xdr:col>4</xdr:col>
                    <xdr:colOff>1038225</xdr:colOff>
                    <xdr:row>490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32" name="Check Box 176">
              <controlPr defaultSize="0" autoFill="0" autoLine="0" autoPict="0">
                <anchor moveWithCells="1">
                  <from>
                    <xdr:col>5</xdr:col>
                    <xdr:colOff>19050</xdr:colOff>
                    <xdr:row>488</xdr:row>
                    <xdr:rowOff>180975</xdr:rowOff>
                  </from>
                  <to>
                    <xdr:col>5</xdr:col>
                    <xdr:colOff>1028700</xdr:colOff>
                    <xdr:row>489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33" name="Check Box 177">
              <controlPr defaultSize="0" autoFill="0" autoLine="0" autoPict="0">
                <anchor moveWithCells="1">
                  <from>
                    <xdr:col>6</xdr:col>
                    <xdr:colOff>9525</xdr:colOff>
                    <xdr:row>488</xdr:row>
                    <xdr:rowOff>190500</xdr:rowOff>
                  </from>
                  <to>
                    <xdr:col>7</xdr:col>
                    <xdr:colOff>400050</xdr:colOff>
                    <xdr:row>490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34" name="Check Box 178">
              <controlPr defaultSize="0" autoFill="0" autoLine="0" autoPict="0">
                <anchor moveWithCells="1">
                  <from>
                    <xdr:col>1</xdr:col>
                    <xdr:colOff>9525</xdr:colOff>
                    <xdr:row>489</xdr:row>
                    <xdr:rowOff>200025</xdr:rowOff>
                  </from>
                  <to>
                    <xdr:col>1</xdr:col>
                    <xdr:colOff>1019175</xdr:colOff>
                    <xdr:row>491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35" name="Check Box 179">
              <controlPr defaultSize="0" autoFill="0" autoLine="0" autoPict="0">
                <anchor moveWithCells="1">
                  <from>
                    <xdr:col>2</xdr:col>
                    <xdr:colOff>76200</xdr:colOff>
                    <xdr:row>489</xdr:row>
                    <xdr:rowOff>200025</xdr:rowOff>
                  </from>
                  <to>
                    <xdr:col>3</xdr:col>
                    <xdr:colOff>476250</xdr:colOff>
                    <xdr:row>491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36" name="Check Box 180">
              <controlPr defaultSize="0" autoFill="0" autoLine="0" autoPict="0">
                <anchor moveWithCells="1">
                  <from>
                    <xdr:col>1</xdr:col>
                    <xdr:colOff>9525</xdr:colOff>
                    <xdr:row>531</xdr:row>
                    <xdr:rowOff>209550</xdr:rowOff>
                  </from>
                  <to>
                    <xdr:col>1</xdr:col>
                    <xdr:colOff>1019175</xdr:colOff>
                    <xdr:row>533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37" name="Check Box 181">
              <controlPr defaultSize="0" autoFill="0" autoLine="0" autoPict="0">
                <anchor moveWithCells="1">
                  <from>
                    <xdr:col>2</xdr:col>
                    <xdr:colOff>57150</xdr:colOff>
                    <xdr:row>531</xdr:row>
                    <xdr:rowOff>200025</xdr:rowOff>
                  </from>
                  <to>
                    <xdr:col>3</xdr:col>
                    <xdr:colOff>457200</xdr:colOff>
                    <xdr:row>533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38" name="Check Box 182">
              <controlPr defaultSize="0" autoFill="0" autoLine="0" autoPict="0">
                <anchor moveWithCells="1">
                  <from>
                    <xdr:col>4</xdr:col>
                    <xdr:colOff>38100</xdr:colOff>
                    <xdr:row>531</xdr:row>
                    <xdr:rowOff>190500</xdr:rowOff>
                  </from>
                  <to>
                    <xdr:col>4</xdr:col>
                    <xdr:colOff>1047750</xdr:colOff>
                    <xdr:row>533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39" name="Check Box 183">
              <controlPr defaultSize="0" autoFill="0" autoLine="0" autoPict="0">
                <anchor moveWithCells="1">
                  <from>
                    <xdr:col>5</xdr:col>
                    <xdr:colOff>19050</xdr:colOff>
                    <xdr:row>531</xdr:row>
                    <xdr:rowOff>209550</xdr:rowOff>
                  </from>
                  <to>
                    <xdr:col>5</xdr:col>
                    <xdr:colOff>1028700</xdr:colOff>
                    <xdr:row>533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40" name="Check Box 184">
              <controlPr defaultSize="0" autoFill="0" autoLine="0" autoPict="0">
                <anchor moveWithCells="1">
                  <from>
                    <xdr:col>1</xdr:col>
                    <xdr:colOff>0</xdr:colOff>
                    <xdr:row>532</xdr:row>
                    <xdr:rowOff>190500</xdr:rowOff>
                  </from>
                  <to>
                    <xdr:col>1</xdr:col>
                    <xdr:colOff>1009650</xdr:colOff>
                    <xdr:row>534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41" name="Check Box 185">
              <controlPr defaultSize="0" autoFill="0" autoLine="0" autoPict="0">
                <anchor moveWithCells="1">
                  <from>
                    <xdr:col>2</xdr:col>
                    <xdr:colOff>66675</xdr:colOff>
                    <xdr:row>532</xdr:row>
                    <xdr:rowOff>200025</xdr:rowOff>
                  </from>
                  <to>
                    <xdr:col>3</xdr:col>
                    <xdr:colOff>466725</xdr:colOff>
                    <xdr:row>534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42" name="Check Box 186">
              <controlPr defaultSize="0" autoFill="0" autoLine="0" autoPict="0">
                <anchor moveWithCells="1">
                  <from>
                    <xdr:col>4</xdr:col>
                    <xdr:colOff>28575</xdr:colOff>
                    <xdr:row>532</xdr:row>
                    <xdr:rowOff>190500</xdr:rowOff>
                  </from>
                  <to>
                    <xdr:col>4</xdr:col>
                    <xdr:colOff>1038225</xdr:colOff>
                    <xdr:row>534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43" name="Check Box 187">
              <controlPr defaultSize="0" autoFill="0" autoLine="0" autoPict="0">
                <anchor moveWithCells="1">
                  <from>
                    <xdr:col>5</xdr:col>
                    <xdr:colOff>19050</xdr:colOff>
                    <xdr:row>532</xdr:row>
                    <xdr:rowOff>180975</xdr:rowOff>
                  </from>
                  <to>
                    <xdr:col>5</xdr:col>
                    <xdr:colOff>1028700</xdr:colOff>
                    <xdr:row>533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144" name="Check Box 188">
              <controlPr defaultSize="0" autoFill="0" autoLine="0" autoPict="0">
                <anchor moveWithCells="1">
                  <from>
                    <xdr:col>6</xdr:col>
                    <xdr:colOff>9525</xdr:colOff>
                    <xdr:row>532</xdr:row>
                    <xdr:rowOff>190500</xdr:rowOff>
                  </from>
                  <to>
                    <xdr:col>7</xdr:col>
                    <xdr:colOff>400050</xdr:colOff>
                    <xdr:row>534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" r:id="rId145" name="Check Box 189">
              <controlPr defaultSize="0" autoFill="0" autoLine="0" autoPict="0">
                <anchor moveWithCells="1">
                  <from>
                    <xdr:col>1</xdr:col>
                    <xdr:colOff>9525</xdr:colOff>
                    <xdr:row>533</xdr:row>
                    <xdr:rowOff>200025</xdr:rowOff>
                  </from>
                  <to>
                    <xdr:col>1</xdr:col>
                    <xdr:colOff>1019175</xdr:colOff>
                    <xdr:row>535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4" r:id="rId146" name="Check Box 190">
              <controlPr defaultSize="0" autoFill="0" autoLine="0" autoPict="0">
                <anchor moveWithCells="1">
                  <from>
                    <xdr:col>2</xdr:col>
                    <xdr:colOff>76200</xdr:colOff>
                    <xdr:row>533</xdr:row>
                    <xdr:rowOff>200025</xdr:rowOff>
                  </from>
                  <to>
                    <xdr:col>3</xdr:col>
                    <xdr:colOff>476250</xdr:colOff>
                    <xdr:row>535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147" name="Check Box 191">
              <controlPr defaultSize="0" autoFill="0" autoLine="0" autoPict="0">
                <anchor moveWithCells="1">
                  <from>
                    <xdr:col>1</xdr:col>
                    <xdr:colOff>9525</xdr:colOff>
                    <xdr:row>575</xdr:row>
                    <xdr:rowOff>209550</xdr:rowOff>
                  </from>
                  <to>
                    <xdr:col>1</xdr:col>
                    <xdr:colOff>1019175</xdr:colOff>
                    <xdr:row>577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148" name="Check Box 192">
              <controlPr defaultSize="0" autoFill="0" autoLine="0" autoPict="0">
                <anchor moveWithCells="1">
                  <from>
                    <xdr:col>2</xdr:col>
                    <xdr:colOff>57150</xdr:colOff>
                    <xdr:row>575</xdr:row>
                    <xdr:rowOff>200025</xdr:rowOff>
                  </from>
                  <to>
                    <xdr:col>3</xdr:col>
                    <xdr:colOff>457200</xdr:colOff>
                    <xdr:row>577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149" name="Check Box 193">
              <controlPr defaultSize="0" autoFill="0" autoLine="0" autoPict="0">
                <anchor moveWithCells="1">
                  <from>
                    <xdr:col>4</xdr:col>
                    <xdr:colOff>38100</xdr:colOff>
                    <xdr:row>575</xdr:row>
                    <xdr:rowOff>190500</xdr:rowOff>
                  </from>
                  <to>
                    <xdr:col>4</xdr:col>
                    <xdr:colOff>1047750</xdr:colOff>
                    <xdr:row>577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150" name="Check Box 194">
              <controlPr defaultSize="0" autoFill="0" autoLine="0" autoPict="0">
                <anchor moveWithCells="1">
                  <from>
                    <xdr:col>5</xdr:col>
                    <xdr:colOff>19050</xdr:colOff>
                    <xdr:row>575</xdr:row>
                    <xdr:rowOff>209550</xdr:rowOff>
                  </from>
                  <to>
                    <xdr:col>5</xdr:col>
                    <xdr:colOff>1028700</xdr:colOff>
                    <xdr:row>577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151" name="Check Box 195">
              <controlPr defaultSize="0" autoFill="0" autoLine="0" autoPict="0">
                <anchor moveWithCells="1">
                  <from>
                    <xdr:col>1</xdr:col>
                    <xdr:colOff>0</xdr:colOff>
                    <xdr:row>576</xdr:row>
                    <xdr:rowOff>190500</xdr:rowOff>
                  </from>
                  <to>
                    <xdr:col>1</xdr:col>
                    <xdr:colOff>1009650</xdr:colOff>
                    <xdr:row>578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0" r:id="rId152" name="Check Box 196">
              <controlPr defaultSize="0" autoFill="0" autoLine="0" autoPict="0">
                <anchor moveWithCells="1">
                  <from>
                    <xdr:col>2</xdr:col>
                    <xdr:colOff>66675</xdr:colOff>
                    <xdr:row>576</xdr:row>
                    <xdr:rowOff>200025</xdr:rowOff>
                  </from>
                  <to>
                    <xdr:col>3</xdr:col>
                    <xdr:colOff>466725</xdr:colOff>
                    <xdr:row>578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153" name="Check Box 197">
              <controlPr defaultSize="0" autoFill="0" autoLine="0" autoPict="0">
                <anchor moveWithCells="1">
                  <from>
                    <xdr:col>4</xdr:col>
                    <xdr:colOff>28575</xdr:colOff>
                    <xdr:row>576</xdr:row>
                    <xdr:rowOff>190500</xdr:rowOff>
                  </from>
                  <to>
                    <xdr:col>4</xdr:col>
                    <xdr:colOff>1038225</xdr:colOff>
                    <xdr:row>578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154" name="Check Box 198">
              <controlPr defaultSize="0" autoFill="0" autoLine="0" autoPict="0">
                <anchor moveWithCells="1">
                  <from>
                    <xdr:col>5</xdr:col>
                    <xdr:colOff>19050</xdr:colOff>
                    <xdr:row>576</xdr:row>
                    <xdr:rowOff>180975</xdr:rowOff>
                  </from>
                  <to>
                    <xdr:col>5</xdr:col>
                    <xdr:colOff>1028700</xdr:colOff>
                    <xdr:row>577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155" name="Check Box 199">
              <controlPr defaultSize="0" autoFill="0" autoLine="0" autoPict="0">
                <anchor moveWithCells="1">
                  <from>
                    <xdr:col>6</xdr:col>
                    <xdr:colOff>9525</xdr:colOff>
                    <xdr:row>576</xdr:row>
                    <xdr:rowOff>190500</xdr:rowOff>
                  </from>
                  <to>
                    <xdr:col>7</xdr:col>
                    <xdr:colOff>400050</xdr:colOff>
                    <xdr:row>578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156" name="Check Box 200">
              <controlPr defaultSize="0" autoFill="0" autoLine="0" autoPict="0">
                <anchor moveWithCells="1">
                  <from>
                    <xdr:col>1</xdr:col>
                    <xdr:colOff>9525</xdr:colOff>
                    <xdr:row>577</xdr:row>
                    <xdr:rowOff>200025</xdr:rowOff>
                  </from>
                  <to>
                    <xdr:col>1</xdr:col>
                    <xdr:colOff>1019175</xdr:colOff>
                    <xdr:row>579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157" name="Check Box 201">
              <controlPr defaultSize="0" autoFill="0" autoLine="0" autoPict="0">
                <anchor moveWithCells="1">
                  <from>
                    <xdr:col>2</xdr:col>
                    <xdr:colOff>76200</xdr:colOff>
                    <xdr:row>577</xdr:row>
                    <xdr:rowOff>200025</xdr:rowOff>
                  </from>
                  <to>
                    <xdr:col>3</xdr:col>
                    <xdr:colOff>476250</xdr:colOff>
                    <xdr:row>579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6" r:id="rId158" name="Check Box 202">
              <controlPr defaultSize="0" autoFill="0" autoLine="0" autoPict="0">
                <anchor moveWithCells="1">
                  <from>
                    <xdr:col>1</xdr:col>
                    <xdr:colOff>9525</xdr:colOff>
                    <xdr:row>619</xdr:row>
                    <xdr:rowOff>209550</xdr:rowOff>
                  </from>
                  <to>
                    <xdr:col>1</xdr:col>
                    <xdr:colOff>1019175</xdr:colOff>
                    <xdr:row>621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159" name="Check Box 203">
              <controlPr defaultSize="0" autoFill="0" autoLine="0" autoPict="0">
                <anchor moveWithCells="1">
                  <from>
                    <xdr:col>2</xdr:col>
                    <xdr:colOff>57150</xdr:colOff>
                    <xdr:row>619</xdr:row>
                    <xdr:rowOff>200025</xdr:rowOff>
                  </from>
                  <to>
                    <xdr:col>3</xdr:col>
                    <xdr:colOff>457200</xdr:colOff>
                    <xdr:row>621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160" name="Check Box 204">
              <controlPr defaultSize="0" autoFill="0" autoLine="0" autoPict="0">
                <anchor moveWithCells="1">
                  <from>
                    <xdr:col>4</xdr:col>
                    <xdr:colOff>38100</xdr:colOff>
                    <xdr:row>619</xdr:row>
                    <xdr:rowOff>190500</xdr:rowOff>
                  </from>
                  <to>
                    <xdr:col>4</xdr:col>
                    <xdr:colOff>1047750</xdr:colOff>
                    <xdr:row>621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" r:id="rId161" name="Check Box 205">
              <controlPr defaultSize="0" autoFill="0" autoLine="0" autoPict="0">
                <anchor moveWithCells="1">
                  <from>
                    <xdr:col>5</xdr:col>
                    <xdr:colOff>19050</xdr:colOff>
                    <xdr:row>619</xdr:row>
                    <xdr:rowOff>209550</xdr:rowOff>
                  </from>
                  <to>
                    <xdr:col>5</xdr:col>
                    <xdr:colOff>1028700</xdr:colOff>
                    <xdr:row>621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162" name="Check Box 206">
              <controlPr defaultSize="0" autoFill="0" autoLine="0" autoPict="0">
                <anchor moveWithCells="1">
                  <from>
                    <xdr:col>1</xdr:col>
                    <xdr:colOff>0</xdr:colOff>
                    <xdr:row>620</xdr:row>
                    <xdr:rowOff>190500</xdr:rowOff>
                  </from>
                  <to>
                    <xdr:col>1</xdr:col>
                    <xdr:colOff>1009650</xdr:colOff>
                    <xdr:row>622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" r:id="rId163" name="Check Box 207">
              <controlPr defaultSize="0" autoFill="0" autoLine="0" autoPict="0">
                <anchor moveWithCells="1">
                  <from>
                    <xdr:col>2</xdr:col>
                    <xdr:colOff>66675</xdr:colOff>
                    <xdr:row>620</xdr:row>
                    <xdr:rowOff>200025</xdr:rowOff>
                  </from>
                  <to>
                    <xdr:col>3</xdr:col>
                    <xdr:colOff>466725</xdr:colOff>
                    <xdr:row>622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" r:id="rId164" name="Check Box 208">
              <controlPr defaultSize="0" autoFill="0" autoLine="0" autoPict="0">
                <anchor moveWithCells="1">
                  <from>
                    <xdr:col>4</xdr:col>
                    <xdr:colOff>28575</xdr:colOff>
                    <xdr:row>620</xdr:row>
                    <xdr:rowOff>190500</xdr:rowOff>
                  </from>
                  <to>
                    <xdr:col>4</xdr:col>
                    <xdr:colOff>1038225</xdr:colOff>
                    <xdr:row>622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" r:id="rId165" name="Check Box 209">
              <controlPr defaultSize="0" autoFill="0" autoLine="0" autoPict="0">
                <anchor moveWithCells="1">
                  <from>
                    <xdr:col>5</xdr:col>
                    <xdr:colOff>19050</xdr:colOff>
                    <xdr:row>620</xdr:row>
                    <xdr:rowOff>180975</xdr:rowOff>
                  </from>
                  <to>
                    <xdr:col>5</xdr:col>
                    <xdr:colOff>1028700</xdr:colOff>
                    <xdr:row>621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4" r:id="rId166" name="Check Box 210">
              <controlPr defaultSize="0" autoFill="0" autoLine="0" autoPict="0">
                <anchor moveWithCells="1">
                  <from>
                    <xdr:col>6</xdr:col>
                    <xdr:colOff>9525</xdr:colOff>
                    <xdr:row>620</xdr:row>
                    <xdr:rowOff>190500</xdr:rowOff>
                  </from>
                  <to>
                    <xdr:col>7</xdr:col>
                    <xdr:colOff>400050</xdr:colOff>
                    <xdr:row>622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" r:id="rId167" name="Check Box 211">
              <controlPr defaultSize="0" autoFill="0" autoLine="0" autoPict="0">
                <anchor moveWithCells="1">
                  <from>
                    <xdr:col>1</xdr:col>
                    <xdr:colOff>9525</xdr:colOff>
                    <xdr:row>621</xdr:row>
                    <xdr:rowOff>200025</xdr:rowOff>
                  </from>
                  <to>
                    <xdr:col>1</xdr:col>
                    <xdr:colOff>1019175</xdr:colOff>
                    <xdr:row>623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" r:id="rId168" name="Check Box 212">
              <controlPr defaultSize="0" autoFill="0" autoLine="0" autoPict="0">
                <anchor moveWithCells="1">
                  <from>
                    <xdr:col>2</xdr:col>
                    <xdr:colOff>76200</xdr:colOff>
                    <xdr:row>621</xdr:row>
                    <xdr:rowOff>200025</xdr:rowOff>
                  </from>
                  <to>
                    <xdr:col>3</xdr:col>
                    <xdr:colOff>476250</xdr:colOff>
                    <xdr:row>623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参加者名簿!$A$2:$A$100</xm:f>
          </x14:formula1>
          <xm:sqref>A14:A33 A586:A605 A58:A77 A102:A121 A146:A165 A190:A209 A234:A253 A278:A297 A322:A341 A366:A385 A410:A429 A454:A473 A498:A517 A542:A561 A630:A649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B1:BC230"/>
  <sheetViews>
    <sheetView showGridLines="0" view="pageBreakPreview" zoomScale="70" zoomScaleNormal="70" zoomScaleSheetLayoutView="70" workbookViewId="0">
      <selection activeCell="AN1" sqref="AN1:BC1048576"/>
    </sheetView>
  </sheetViews>
  <sheetFormatPr defaultRowHeight="13.5" x14ac:dyDescent="0.15"/>
  <cols>
    <col min="1" max="1" width="1.625" style="1" customWidth="1"/>
    <col min="2" max="3" width="5.625" style="147" customWidth="1"/>
    <col min="4" max="4" width="8.625" style="147" customWidth="1"/>
    <col min="5" max="5" width="4.625" style="147" customWidth="1"/>
    <col min="6" max="6" width="8.625" style="147" customWidth="1"/>
    <col min="7" max="7" width="10.25" style="147" customWidth="1"/>
    <col min="8" max="8" width="5.625" style="147" customWidth="1"/>
    <col min="9" max="9" width="4.625" style="147" customWidth="1"/>
    <col min="10" max="10" width="5.625" style="147" customWidth="1"/>
    <col min="11" max="11" width="4.625" style="147" customWidth="1"/>
    <col min="12" max="12" width="5.625" style="147" customWidth="1"/>
    <col min="13" max="13" width="4.625" style="147" customWidth="1"/>
    <col min="14" max="14" width="3.625" style="147" customWidth="1"/>
    <col min="15" max="15" width="17.25" style="147" customWidth="1"/>
    <col min="16" max="16" width="3" style="147" customWidth="1"/>
    <col min="17" max="17" width="22.25" style="147" customWidth="1"/>
    <col min="18" max="18" width="3.375" style="147" customWidth="1"/>
    <col min="19" max="19" width="12" style="147" customWidth="1"/>
    <col min="20" max="20" width="3.375" style="147" customWidth="1"/>
    <col min="21" max="21" width="11.625" style="147" customWidth="1"/>
    <col min="22" max="22" width="3.125" style="147" customWidth="1"/>
    <col min="23" max="23" width="12.875" style="147" customWidth="1"/>
    <col min="24" max="25" width="5.625" style="147" customWidth="1"/>
    <col min="26" max="37" width="4.375" style="194" customWidth="1"/>
    <col min="38" max="38" width="14.875" style="147" customWidth="1"/>
    <col min="39" max="39" width="1.625" style="147" customWidth="1"/>
    <col min="40" max="40" width="10.625" style="101" customWidth="1"/>
    <col min="41" max="42" width="10.625" style="99" customWidth="1"/>
    <col min="43" max="44" width="10.625" style="89" customWidth="1"/>
    <col min="45" max="48" width="10.625" style="100" customWidth="1"/>
    <col min="49" max="49" width="9" style="100" customWidth="1"/>
    <col min="50" max="50" width="9" style="1" customWidth="1"/>
    <col min="51" max="55" width="9" style="147"/>
    <col min="56" max="16384" width="9" style="1"/>
  </cols>
  <sheetData>
    <row r="1" spans="2:55" ht="24" customHeight="1" x14ac:dyDescent="0.2">
      <c r="B1" s="142" t="s">
        <v>31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 t="s">
        <v>131</v>
      </c>
      <c r="AL1" s="120">
        <v>1</v>
      </c>
      <c r="AM1" s="142"/>
      <c r="AN1" s="98"/>
    </row>
    <row r="2" spans="2:55" ht="27" customHeight="1" x14ac:dyDescent="0.1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 t="s">
        <v>33</v>
      </c>
      <c r="O2" s="92" t="s">
        <v>194</v>
      </c>
      <c r="P2" s="144" t="s">
        <v>34</v>
      </c>
      <c r="Q2" s="144"/>
      <c r="R2" s="144"/>
      <c r="S2" s="144"/>
      <c r="T2" s="144"/>
      <c r="U2" s="144"/>
      <c r="V2" s="144"/>
      <c r="W2" s="144"/>
      <c r="X2" s="144"/>
      <c r="Y2" s="144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4"/>
    </row>
    <row r="3" spans="2:55" ht="35.25" customHeight="1" x14ac:dyDescent="0.15">
      <c r="B3" s="148"/>
      <c r="C3" s="148"/>
      <c r="D3" s="148"/>
      <c r="E3" s="148"/>
      <c r="F3" s="148"/>
      <c r="G3" s="148"/>
      <c r="H3" s="148"/>
      <c r="I3" s="148"/>
      <c r="J3" s="148"/>
      <c r="K3" s="148"/>
      <c r="X3" s="149" t="s">
        <v>14</v>
      </c>
      <c r="Y3" s="149"/>
      <c r="Z3" s="247" t="str">
        <f>IF(作業日報!B2="","",作業日報!B2)</f>
        <v>○○</v>
      </c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</row>
    <row r="4" spans="2:55" ht="29.25" customHeight="1" thickBot="1" x14ac:dyDescent="0.2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1"/>
      <c r="AA4" s="151"/>
      <c r="AB4" s="151"/>
      <c r="AC4" s="151"/>
      <c r="AD4" s="152"/>
      <c r="AE4" s="152"/>
      <c r="AF4" s="152"/>
      <c r="AG4" s="152"/>
      <c r="AH4" s="152"/>
      <c r="AI4" s="152"/>
      <c r="AJ4" s="152"/>
      <c r="AK4" s="152"/>
      <c r="AL4" s="153"/>
    </row>
    <row r="5" spans="2:55" ht="18" customHeight="1" x14ac:dyDescent="0.15">
      <c r="B5" s="249" t="s">
        <v>1</v>
      </c>
      <c r="C5" s="250"/>
      <c r="D5" s="250"/>
      <c r="E5" s="250"/>
      <c r="F5" s="250"/>
      <c r="G5" s="250"/>
      <c r="H5" s="251" t="s">
        <v>2</v>
      </c>
      <c r="I5" s="252"/>
      <c r="J5" s="252"/>
      <c r="K5" s="252"/>
      <c r="L5" s="252"/>
      <c r="M5" s="253"/>
      <c r="N5" s="251" t="s">
        <v>11</v>
      </c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3"/>
      <c r="AL5" s="254" t="s">
        <v>0</v>
      </c>
    </row>
    <row r="6" spans="2:55" ht="18" customHeight="1" x14ac:dyDescent="0.15">
      <c r="B6" s="257" t="s">
        <v>3</v>
      </c>
      <c r="C6" s="258"/>
      <c r="D6" s="261" t="s">
        <v>4</v>
      </c>
      <c r="E6" s="262"/>
      <c r="F6" s="262"/>
      <c r="G6" s="262"/>
      <c r="H6" s="257" t="s">
        <v>5</v>
      </c>
      <c r="I6" s="263"/>
      <c r="J6" s="265" t="s">
        <v>6</v>
      </c>
      <c r="K6" s="263"/>
      <c r="L6" s="258" t="s">
        <v>7</v>
      </c>
      <c r="M6" s="277"/>
      <c r="N6" s="257" t="s">
        <v>12</v>
      </c>
      <c r="O6" s="258"/>
      <c r="P6" s="258"/>
      <c r="Q6" s="258"/>
      <c r="R6" s="258"/>
      <c r="S6" s="258"/>
      <c r="T6" s="258"/>
      <c r="U6" s="258"/>
      <c r="V6" s="258"/>
      <c r="W6" s="263"/>
      <c r="X6" s="279" t="s">
        <v>10</v>
      </c>
      <c r="Y6" s="280"/>
      <c r="Z6" s="282" t="s">
        <v>15</v>
      </c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4"/>
      <c r="AL6" s="255"/>
    </row>
    <row r="7" spans="2:55" ht="18" customHeight="1" thickBot="1" x14ac:dyDescent="0.2">
      <c r="B7" s="259"/>
      <c r="C7" s="260"/>
      <c r="D7" s="267" t="s">
        <v>8</v>
      </c>
      <c r="E7" s="268"/>
      <c r="F7" s="269"/>
      <c r="G7" s="154" t="s">
        <v>4</v>
      </c>
      <c r="H7" s="259"/>
      <c r="I7" s="264"/>
      <c r="J7" s="266"/>
      <c r="K7" s="264"/>
      <c r="L7" s="260"/>
      <c r="M7" s="278"/>
      <c r="N7" s="259"/>
      <c r="O7" s="260"/>
      <c r="P7" s="260"/>
      <c r="Q7" s="260"/>
      <c r="R7" s="260"/>
      <c r="S7" s="260"/>
      <c r="T7" s="260"/>
      <c r="U7" s="260"/>
      <c r="V7" s="260"/>
      <c r="W7" s="264"/>
      <c r="X7" s="281"/>
      <c r="Y7" s="281"/>
      <c r="Z7" s="290" t="s">
        <v>16</v>
      </c>
      <c r="AA7" s="291"/>
      <c r="AB7" s="291"/>
      <c r="AC7" s="291"/>
      <c r="AD7" s="291"/>
      <c r="AE7" s="292"/>
      <c r="AF7" s="290" t="s">
        <v>17</v>
      </c>
      <c r="AG7" s="291"/>
      <c r="AH7" s="291"/>
      <c r="AI7" s="291"/>
      <c r="AJ7" s="291"/>
      <c r="AK7" s="293"/>
      <c r="AL7" s="256"/>
    </row>
    <row r="8" spans="2:55" ht="18" customHeight="1" thickTop="1" x14ac:dyDescent="0.15">
      <c r="B8" s="321">
        <f>IF(作業日報!F2="","",作業日報!F2)</f>
        <v>43191</v>
      </c>
      <c r="C8" s="322"/>
      <c r="D8" s="155">
        <f>IF(作業日報!B3="","",作業日報!B3)</f>
        <v>0.375</v>
      </c>
      <c r="E8" s="323" t="s">
        <v>30</v>
      </c>
      <c r="F8" s="156">
        <f>IF(作業日報!E3="","",作業日報!E3)</f>
        <v>0.45833333333333331</v>
      </c>
      <c r="G8" s="157">
        <f>IF(作業日報!F3="","",作業日報!F3)</f>
        <v>1.9999999999999996</v>
      </c>
      <c r="H8" s="324">
        <f>J8+L8</f>
        <v>3</v>
      </c>
      <c r="I8" s="273" t="s">
        <v>13</v>
      </c>
      <c r="J8" s="304">
        <f>IF(作業日報!B34="","",作業日報!B34)</f>
        <v>2</v>
      </c>
      <c r="K8" s="273" t="s">
        <v>9</v>
      </c>
      <c r="L8" s="304">
        <f>IF(作業日報!E34="","",作業日報!E34)</f>
        <v>1</v>
      </c>
      <c r="M8" s="305" t="s">
        <v>9</v>
      </c>
      <c r="N8" s="158"/>
      <c r="O8" s="159" t="s">
        <v>18</v>
      </c>
      <c r="P8" s="160"/>
      <c r="Q8" s="161" t="s">
        <v>21</v>
      </c>
      <c r="R8" s="160"/>
      <c r="S8" s="159" t="s">
        <v>23</v>
      </c>
      <c r="T8" s="160"/>
      <c r="U8" s="159" t="s">
        <v>24</v>
      </c>
      <c r="V8" s="160"/>
      <c r="W8" s="162" t="s">
        <v>28</v>
      </c>
      <c r="X8" s="285" t="str">
        <f>IF(作業日報!B8="","",作業日報!B8)</f>
        <v>農用地・水路・農道</v>
      </c>
      <c r="Y8" s="286"/>
      <c r="Z8" s="306" t="str">
        <f>IF(作業日報!B9="","",作業日報!B9)</f>
        <v>点検</v>
      </c>
      <c r="AA8" s="307"/>
      <c r="AB8" s="307"/>
      <c r="AC8" s="307"/>
      <c r="AD8" s="307"/>
      <c r="AE8" s="308"/>
      <c r="AF8" s="306" t="str">
        <f>IF(作業日報!F9="","",作業日報!F9)</f>
        <v>施設の点検</v>
      </c>
      <c r="AG8" s="307"/>
      <c r="AH8" s="307"/>
      <c r="AI8" s="307"/>
      <c r="AJ8" s="307"/>
      <c r="AK8" s="308"/>
      <c r="AL8" s="289"/>
      <c r="AN8" s="102" t="s">
        <v>18</v>
      </c>
      <c r="AO8" s="103" t="b">
        <v>1</v>
      </c>
      <c r="AP8" s="103" t="s">
        <v>21</v>
      </c>
      <c r="AQ8" s="104" t="b">
        <v>1</v>
      </c>
      <c r="AR8" s="105" t="s">
        <v>23</v>
      </c>
      <c r="AS8" s="106" t="b">
        <v>1</v>
      </c>
      <c r="AT8" s="105" t="s">
        <v>24</v>
      </c>
      <c r="AU8" s="106" t="b">
        <v>0</v>
      </c>
      <c r="AV8" s="105" t="s">
        <v>28</v>
      </c>
      <c r="AW8" s="107" t="b">
        <v>0</v>
      </c>
      <c r="AY8" s="195" t="b">
        <f>AO8</f>
        <v>1</v>
      </c>
      <c r="AZ8" s="196" t="b">
        <f>AQ8</f>
        <v>1</v>
      </c>
      <c r="BA8" s="196" t="b">
        <f>AS8</f>
        <v>1</v>
      </c>
      <c r="BB8" s="196" t="b">
        <f>AU8</f>
        <v>0</v>
      </c>
      <c r="BC8" s="197" t="b">
        <f>AW8</f>
        <v>0</v>
      </c>
    </row>
    <row r="9" spans="2:55" ht="18" customHeight="1" x14ac:dyDescent="0.15">
      <c r="B9" s="311"/>
      <c r="C9" s="312"/>
      <c r="D9" s="163" t="str">
        <f>IF(作業日報!B4="","",作業日報!B4)</f>
        <v/>
      </c>
      <c r="E9" s="316"/>
      <c r="F9" s="164" t="str">
        <f>IF(作業日報!E4="","",作業日報!E4)</f>
        <v/>
      </c>
      <c r="G9" s="165" t="str">
        <f>IF(作業日報!F4="","",作業日報!F4)</f>
        <v/>
      </c>
      <c r="H9" s="319"/>
      <c r="I9" s="271"/>
      <c r="J9" s="295"/>
      <c r="K9" s="271"/>
      <c r="L9" s="295"/>
      <c r="M9" s="298"/>
      <c r="N9" s="166"/>
      <c r="O9" s="167" t="s">
        <v>19</v>
      </c>
      <c r="P9" s="168"/>
      <c r="Q9" s="169" t="s">
        <v>52</v>
      </c>
      <c r="R9" s="170"/>
      <c r="S9" s="170"/>
      <c r="T9" s="171"/>
      <c r="U9" s="172" t="s">
        <v>25</v>
      </c>
      <c r="V9" s="171"/>
      <c r="W9" s="172" t="s">
        <v>29</v>
      </c>
      <c r="X9" s="287"/>
      <c r="Y9" s="288"/>
      <c r="Z9" s="244" t="str">
        <f>IF(作業日報!B10="","",作業日報!B10)</f>
        <v/>
      </c>
      <c r="AA9" s="245"/>
      <c r="AB9" s="245"/>
      <c r="AC9" s="245"/>
      <c r="AD9" s="245"/>
      <c r="AE9" s="246"/>
      <c r="AF9" s="244" t="str">
        <f>IF(作業日報!F10="","",作業日報!F10)</f>
        <v/>
      </c>
      <c r="AG9" s="245"/>
      <c r="AH9" s="245"/>
      <c r="AI9" s="245"/>
      <c r="AJ9" s="245"/>
      <c r="AK9" s="246"/>
      <c r="AL9" s="275"/>
      <c r="AN9" s="108" t="s">
        <v>19</v>
      </c>
      <c r="AO9" s="109" t="b">
        <v>0</v>
      </c>
      <c r="AP9" s="109" t="s">
        <v>22</v>
      </c>
      <c r="AQ9" s="110" t="b">
        <v>0</v>
      </c>
      <c r="AR9" s="110"/>
      <c r="AS9" s="111"/>
      <c r="AT9" s="112" t="s">
        <v>25</v>
      </c>
      <c r="AU9" s="111" t="b">
        <v>0</v>
      </c>
      <c r="AV9" s="112" t="s">
        <v>29</v>
      </c>
      <c r="AW9" s="113" t="b">
        <v>0</v>
      </c>
      <c r="AY9" s="198" t="b">
        <f t="shared" ref="AY9:AY52" si="0">AO9</f>
        <v>0</v>
      </c>
      <c r="AZ9" s="170" t="b">
        <f t="shared" ref="AZ9:AZ52" si="1">AQ9</f>
        <v>0</v>
      </c>
      <c r="BA9" s="170">
        <f t="shared" ref="BA9:BA52" si="2">AS9</f>
        <v>0</v>
      </c>
      <c r="BB9" s="170" t="b">
        <f t="shared" ref="BB9:BB52" si="3">AU9</f>
        <v>0</v>
      </c>
      <c r="BC9" s="199" t="b">
        <f t="shared" ref="BC9:BC52" si="4">AW9</f>
        <v>0</v>
      </c>
    </row>
    <row r="10" spans="2:55" ht="18" customHeight="1" thickBot="1" x14ac:dyDescent="0.2">
      <c r="B10" s="311"/>
      <c r="C10" s="312"/>
      <c r="D10" s="163"/>
      <c r="E10" s="316"/>
      <c r="F10" s="164"/>
      <c r="G10" s="173"/>
      <c r="H10" s="319"/>
      <c r="I10" s="271"/>
      <c r="J10" s="295"/>
      <c r="K10" s="271"/>
      <c r="L10" s="295"/>
      <c r="M10" s="298"/>
      <c r="N10" s="174"/>
      <c r="O10" s="175" t="s">
        <v>20</v>
      </c>
      <c r="P10" s="176"/>
      <c r="Q10" s="177" t="s">
        <v>53</v>
      </c>
      <c r="R10" s="178"/>
      <c r="S10" s="179"/>
      <c r="T10" s="176"/>
      <c r="U10" s="175" t="s">
        <v>27</v>
      </c>
      <c r="V10" s="176"/>
      <c r="W10" s="180" t="s">
        <v>26</v>
      </c>
      <c r="X10" s="287"/>
      <c r="Y10" s="288"/>
      <c r="Z10" s="244" t="str">
        <f>IF(作業日報!B11="","",作業日報!B11)</f>
        <v/>
      </c>
      <c r="AA10" s="245"/>
      <c r="AB10" s="245"/>
      <c r="AC10" s="245"/>
      <c r="AD10" s="245"/>
      <c r="AE10" s="246"/>
      <c r="AF10" s="244" t="str">
        <f>IF(作業日報!F11="","",作業日報!F11)</f>
        <v/>
      </c>
      <c r="AG10" s="245"/>
      <c r="AH10" s="245"/>
      <c r="AI10" s="245"/>
      <c r="AJ10" s="245"/>
      <c r="AK10" s="246"/>
      <c r="AL10" s="275"/>
      <c r="AN10" s="114"/>
      <c r="AO10" s="115"/>
      <c r="AP10" s="115"/>
      <c r="AQ10" s="116"/>
      <c r="AR10" s="116"/>
      <c r="AS10" s="117"/>
      <c r="AT10" s="118" t="s">
        <v>27</v>
      </c>
      <c r="AU10" s="117" t="b">
        <v>0</v>
      </c>
      <c r="AV10" s="118" t="s">
        <v>26</v>
      </c>
      <c r="AW10" s="119" t="b">
        <v>0</v>
      </c>
      <c r="AY10" s="200">
        <f t="shared" si="0"/>
        <v>0</v>
      </c>
      <c r="AZ10" s="179">
        <f t="shared" si="1"/>
        <v>0</v>
      </c>
      <c r="BA10" s="179">
        <f t="shared" si="2"/>
        <v>0</v>
      </c>
      <c r="BB10" s="179" t="b">
        <f t="shared" si="3"/>
        <v>0</v>
      </c>
      <c r="BC10" s="201" t="b">
        <f t="shared" si="4"/>
        <v>0</v>
      </c>
    </row>
    <row r="11" spans="2:55" ht="18" customHeight="1" thickTop="1" x14ac:dyDescent="0.15">
      <c r="B11" s="309" t="str">
        <f>IF(作業日報!F46="","",作業日報!F46)</f>
        <v/>
      </c>
      <c r="C11" s="310"/>
      <c r="D11" s="181" t="str">
        <f>IF(作業日報!B47="","",作業日報!B47)</f>
        <v/>
      </c>
      <c r="E11" s="315" t="s">
        <v>30</v>
      </c>
      <c r="F11" s="182" t="str">
        <f>IF(作業日報!E47="","",作業日報!E47)</f>
        <v/>
      </c>
      <c r="G11" s="183" t="str">
        <f>IF(作業日報!F47="","",作業日報!F47)</f>
        <v/>
      </c>
      <c r="H11" s="318">
        <f>J11+L11</f>
        <v>0</v>
      </c>
      <c r="I11" s="270" t="s">
        <v>13</v>
      </c>
      <c r="J11" s="294">
        <f>IF(作業日報!B78="","",作業日報!B78)</f>
        <v>0</v>
      </c>
      <c r="K11" s="270" t="s">
        <v>9</v>
      </c>
      <c r="L11" s="294">
        <f>IF(作業日報!E78="","",作業日報!E78)</f>
        <v>0</v>
      </c>
      <c r="M11" s="297" t="s">
        <v>9</v>
      </c>
      <c r="N11" s="184"/>
      <c r="O11" s="185" t="s">
        <v>18</v>
      </c>
      <c r="P11" s="186"/>
      <c r="Q11" s="187" t="s">
        <v>21</v>
      </c>
      <c r="R11" s="186"/>
      <c r="S11" s="185" t="s">
        <v>23</v>
      </c>
      <c r="T11" s="186"/>
      <c r="U11" s="185" t="s">
        <v>24</v>
      </c>
      <c r="V11" s="186"/>
      <c r="W11" s="188" t="s">
        <v>28</v>
      </c>
      <c r="X11" s="300" t="str">
        <f>IF(作業日報!B52="","",作業日報!B52)</f>
        <v/>
      </c>
      <c r="Y11" s="301"/>
      <c r="Z11" s="241" t="str">
        <f>IF(作業日報!B53="","",作業日報!B53)</f>
        <v/>
      </c>
      <c r="AA11" s="242"/>
      <c r="AB11" s="242"/>
      <c r="AC11" s="242"/>
      <c r="AD11" s="242"/>
      <c r="AE11" s="243"/>
      <c r="AF11" s="241" t="str">
        <f>IF(作業日報!F53="","",作業日報!F53)</f>
        <v/>
      </c>
      <c r="AG11" s="242"/>
      <c r="AH11" s="242"/>
      <c r="AI11" s="242"/>
      <c r="AJ11" s="242"/>
      <c r="AK11" s="243"/>
      <c r="AL11" s="274"/>
      <c r="AN11" s="102" t="s">
        <v>18</v>
      </c>
      <c r="AO11" s="103" t="b">
        <v>0</v>
      </c>
      <c r="AP11" s="103" t="s">
        <v>21</v>
      </c>
      <c r="AQ11" s="104" t="b">
        <v>0</v>
      </c>
      <c r="AR11" s="105" t="s">
        <v>23</v>
      </c>
      <c r="AS11" s="106" t="b">
        <v>0</v>
      </c>
      <c r="AT11" s="105" t="s">
        <v>24</v>
      </c>
      <c r="AU11" s="106" t="b">
        <v>0</v>
      </c>
      <c r="AV11" s="105" t="s">
        <v>28</v>
      </c>
      <c r="AW11" s="107" t="b">
        <v>0</v>
      </c>
      <c r="AY11" s="195" t="b">
        <f t="shared" si="0"/>
        <v>0</v>
      </c>
      <c r="AZ11" s="196" t="b">
        <f t="shared" si="1"/>
        <v>0</v>
      </c>
      <c r="BA11" s="196" t="b">
        <f t="shared" si="2"/>
        <v>0</v>
      </c>
      <c r="BB11" s="196" t="b">
        <f t="shared" si="3"/>
        <v>0</v>
      </c>
      <c r="BC11" s="197" t="b">
        <f t="shared" si="4"/>
        <v>0</v>
      </c>
    </row>
    <row r="12" spans="2:55" ht="18" customHeight="1" x14ac:dyDescent="0.15">
      <c r="B12" s="311"/>
      <c r="C12" s="312"/>
      <c r="D12" s="163" t="str">
        <f>IF(作業日報!B48="","",作業日報!B48)</f>
        <v/>
      </c>
      <c r="E12" s="316"/>
      <c r="F12" s="164" t="str">
        <f>IF(作業日報!E48="","",作業日報!E48)</f>
        <v/>
      </c>
      <c r="G12" s="165" t="str">
        <f>IF(作業日報!F48="","",作業日報!F48)</f>
        <v/>
      </c>
      <c r="H12" s="319"/>
      <c r="I12" s="271"/>
      <c r="J12" s="295"/>
      <c r="K12" s="271"/>
      <c r="L12" s="295"/>
      <c r="M12" s="298"/>
      <c r="N12" s="166"/>
      <c r="O12" s="167" t="s">
        <v>19</v>
      </c>
      <c r="P12" s="168"/>
      <c r="Q12" s="169" t="s">
        <v>54</v>
      </c>
      <c r="R12" s="170"/>
      <c r="S12" s="170"/>
      <c r="T12" s="171"/>
      <c r="U12" s="172" t="s">
        <v>25</v>
      </c>
      <c r="V12" s="171"/>
      <c r="W12" s="172" t="s">
        <v>29</v>
      </c>
      <c r="X12" s="287"/>
      <c r="Y12" s="288"/>
      <c r="Z12" s="244" t="str">
        <f>IF(作業日報!B54="","",作業日報!B54)</f>
        <v/>
      </c>
      <c r="AA12" s="245"/>
      <c r="AB12" s="245"/>
      <c r="AC12" s="245"/>
      <c r="AD12" s="245"/>
      <c r="AE12" s="246"/>
      <c r="AF12" s="244" t="str">
        <f>IF(作業日報!F54="","",作業日報!F54)</f>
        <v/>
      </c>
      <c r="AG12" s="245"/>
      <c r="AH12" s="245"/>
      <c r="AI12" s="245"/>
      <c r="AJ12" s="245"/>
      <c r="AK12" s="246"/>
      <c r="AL12" s="275"/>
      <c r="AN12" s="108" t="s">
        <v>19</v>
      </c>
      <c r="AO12" s="109" t="b">
        <v>0</v>
      </c>
      <c r="AP12" s="109" t="s">
        <v>22</v>
      </c>
      <c r="AQ12" s="110" t="b">
        <v>0</v>
      </c>
      <c r="AR12" s="110"/>
      <c r="AS12" s="111"/>
      <c r="AT12" s="112" t="s">
        <v>25</v>
      </c>
      <c r="AU12" s="111" t="b">
        <v>0</v>
      </c>
      <c r="AV12" s="112" t="s">
        <v>29</v>
      </c>
      <c r="AW12" s="113" t="b">
        <v>0</v>
      </c>
      <c r="AY12" s="198" t="b">
        <f t="shared" si="0"/>
        <v>0</v>
      </c>
      <c r="AZ12" s="170" t="b">
        <f t="shared" si="1"/>
        <v>0</v>
      </c>
      <c r="BA12" s="170">
        <f t="shared" si="2"/>
        <v>0</v>
      </c>
      <c r="BB12" s="170" t="b">
        <f t="shared" si="3"/>
        <v>0</v>
      </c>
      <c r="BC12" s="199" t="b">
        <f t="shared" si="4"/>
        <v>0</v>
      </c>
    </row>
    <row r="13" spans="2:55" ht="18" customHeight="1" thickBot="1" x14ac:dyDescent="0.2">
      <c r="B13" s="311"/>
      <c r="C13" s="312"/>
      <c r="D13" s="189"/>
      <c r="E13" s="317"/>
      <c r="F13" s="190"/>
      <c r="G13" s="191"/>
      <c r="H13" s="320"/>
      <c r="I13" s="272"/>
      <c r="J13" s="296"/>
      <c r="K13" s="272"/>
      <c r="L13" s="296"/>
      <c r="M13" s="299"/>
      <c r="N13" s="174"/>
      <c r="O13" s="175" t="s">
        <v>20</v>
      </c>
      <c r="P13" s="176"/>
      <c r="Q13" s="177" t="s">
        <v>53</v>
      </c>
      <c r="R13" s="178"/>
      <c r="S13" s="179"/>
      <c r="T13" s="176"/>
      <c r="U13" s="175" t="s">
        <v>27</v>
      </c>
      <c r="V13" s="176"/>
      <c r="W13" s="180" t="s">
        <v>26</v>
      </c>
      <c r="X13" s="302"/>
      <c r="Y13" s="303"/>
      <c r="Z13" s="238" t="str">
        <f>IF(作業日報!B55="","",作業日報!B55)</f>
        <v/>
      </c>
      <c r="AA13" s="239"/>
      <c r="AB13" s="239"/>
      <c r="AC13" s="239"/>
      <c r="AD13" s="239"/>
      <c r="AE13" s="240"/>
      <c r="AF13" s="238" t="str">
        <f>IF(作業日報!F55="","",作業日報!F55)</f>
        <v/>
      </c>
      <c r="AG13" s="239"/>
      <c r="AH13" s="239"/>
      <c r="AI13" s="239"/>
      <c r="AJ13" s="239"/>
      <c r="AK13" s="240"/>
      <c r="AL13" s="276"/>
      <c r="AN13" s="114"/>
      <c r="AO13" s="115"/>
      <c r="AP13" s="115"/>
      <c r="AQ13" s="116"/>
      <c r="AR13" s="116"/>
      <c r="AS13" s="117"/>
      <c r="AT13" s="118" t="s">
        <v>27</v>
      </c>
      <c r="AU13" s="117" t="b">
        <v>0</v>
      </c>
      <c r="AV13" s="118" t="s">
        <v>26</v>
      </c>
      <c r="AW13" s="119" t="b">
        <v>0</v>
      </c>
      <c r="AY13" s="200">
        <f t="shared" si="0"/>
        <v>0</v>
      </c>
      <c r="AZ13" s="179">
        <f t="shared" si="1"/>
        <v>0</v>
      </c>
      <c r="BA13" s="179">
        <f t="shared" si="2"/>
        <v>0</v>
      </c>
      <c r="BB13" s="179" t="b">
        <f t="shared" si="3"/>
        <v>0</v>
      </c>
      <c r="BC13" s="201" t="b">
        <f t="shared" si="4"/>
        <v>0</v>
      </c>
    </row>
    <row r="14" spans="2:55" ht="18" customHeight="1" thickTop="1" x14ac:dyDescent="0.15">
      <c r="B14" s="309" t="str">
        <f>IF(作業日報!F90="","",作業日報!F90)</f>
        <v/>
      </c>
      <c r="C14" s="310"/>
      <c r="D14" s="181" t="str">
        <f>IF(作業日報!B91="","",作業日報!B91)</f>
        <v/>
      </c>
      <c r="E14" s="315" t="s">
        <v>30</v>
      </c>
      <c r="F14" s="182" t="str">
        <f>IF(作業日報!E91="","",作業日報!E91)</f>
        <v/>
      </c>
      <c r="G14" s="183" t="str">
        <f>IF(作業日報!F91="","",作業日報!F91)</f>
        <v/>
      </c>
      <c r="H14" s="318">
        <f>J14+L14</f>
        <v>0</v>
      </c>
      <c r="I14" s="270" t="s">
        <v>13</v>
      </c>
      <c r="J14" s="294">
        <f>IF(作業日報!B122="","",作業日報!B122)</f>
        <v>0</v>
      </c>
      <c r="K14" s="270" t="s">
        <v>9</v>
      </c>
      <c r="L14" s="294">
        <f>IF(作業日報!E122="","",作業日報!E122)</f>
        <v>0</v>
      </c>
      <c r="M14" s="297" t="s">
        <v>9</v>
      </c>
      <c r="N14" s="184"/>
      <c r="O14" s="185" t="s">
        <v>18</v>
      </c>
      <c r="P14" s="186"/>
      <c r="Q14" s="187" t="s">
        <v>21</v>
      </c>
      <c r="R14" s="186"/>
      <c r="S14" s="185" t="s">
        <v>23</v>
      </c>
      <c r="T14" s="186"/>
      <c r="U14" s="185" t="s">
        <v>24</v>
      </c>
      <c r="V14" s="186"/>
      <c r="W14" s="188" t="s">
        <v>28</v>
      </c>
      <c r="X14" s="300" t="str">
        <f>IF(作業日報!B96="","",作業日報!B96)</f>
        <v/>
      </c>
      <c r="Y14" s="301"/>
      <c r="Z14" s="241" t="str">
        <f>IF(作業日報!B97="","",作業日報!B97)</f>
        <v/>
      </c>
      <c r="AA14" s="242"/>
      <c r="AB14" s="242"/>
      <c r="AC14" s="242"/>
      <c r="AD14" s="242"/>
      <c r="AE14" s="243"/>
      <c r="AF14" s="241" t="str">
        <f>IF(作業日報!F97="","",作業日報!F97)</f>
        <v/>
      </c>
      <c r="AG14" s="242"/>
      <c r="AH14" s="242"/>
      <c r="AI14" s="242"/>
      <c r="AJ14" s="242"/>
      <c r="AK14" s="243"/>
      <c r="AL14" s="274"/>
      <c r="AN14" s="102" t="s">
        <v>18</v>
      </c>
      <c r="AO14" s="103" t="b">
        <v>0</v>
      </c>
      <c r="AP14" s="103" t="s">
        <v>21</v>
      </c>
      <c r="AQ14" s="104" t="b">
        <v>0</v>
      </c>
      <c r="AR14" s="105" t="s">
        <v>23</v>
      </c>
      <c r="AS14" s="106" t="b">
        <v>0</v>
      </c>
      <c r="AT14" s="105" t="s">
        <v>24</v>
      </c>
      <c r="AU14" s="106" t="b">
        <v>0</v>
      </c>
      <c r="AV14" s="105" t="s">
        <v>28</v>
      </c>
      <c r="AW14" s="107" t="b">
        <v>0</v>
      </c>
      <c r="AY14" s="195" t="b">
        <f t="shared" si="0"/>
        <v>0</v>
      </c>
      <c r="AZ14" s="196" t="b">
        <f t="shared" si="1"/>
        <v>0</v>
      </c>
      <c r="BA14" s="196" t="b">
        <f t="shared" si="2"/>
        <v>0</v>
      </c>
      <c r="BB14" s="196" t="b">
        <f t="shared" si="3"/>
        <v>0</v>
      </c>
      <c r="BC14" s="197" t="b">
        <f t="shared" si="4"/>
        <v>0</v>
      </c>
    </row>
    <row r="15" spans="2:55" ht="18" customHeight="1" x14ac:dyDescent="0.15">
      <c r="B15" s="311"/>
      <c r="C15" s="312"/>
      <c r="D15" s="163" t="str">
        <f>IF(作業日報!B92="","",作業日報!B92)</f>
        <v/>
      </c>
      <c r="E15" s="316"/>
      <c r="F15" s="164" t="str">
        <f>IF(作業日報!E92="","",作業日報!E92)</f>
        <v/>
      </c>
      <c r="G15" s="165" t="str">
        <f>IF(作業日報!F92="","",作業日報!F92)</f>
        <v/>
      </c>
      <c r="H15" s="319"/>
      <c r="I15" s="271"/>
      <c r="J15" s="295"/>
      <c r="K15" s="271"/>
      <c r="L15" s="295"/>
      <c r="M15" s="298"/>
      <c r="N15" s="166"/>
      <c r="O15" s="167" t="s">
        <v>19</v>
      </c>
      <c r="P15" s="168"/>
      <c r="Q15" s="169" t="s">
        <v>54</v>
      </c>
      <c r="R15" s="170"/>
      <c r="S15" s="170"/>
      <c r="T15" s="171"/>
      <c r="U15" s="172" t="s">
        <v>25</v>
      </c>
      <c r="V15" s="171"/>
      <c r="W15" s="172" t="s">
        <v>29</v>
      </c>
      <c r="X15" s="287"/>
      <c r="Y15" s="288"/>
      <c r="Z15" s="244" t="str">
        <f>IF(作業日報!B98="","",作業日報!B98)</f>
        <v/>
      </c>
      <c r="AA15" s="245"/>
      <c r="AB15" s="245"/>
      <c r="AC15" s="245"/>
      <c r="AD15" s="245"/>
      <c r="AE15" s="246"/>
      <c r="AF15" s="244" t="str">
        <f>IF(作業日報!F98="","",作業日報!F98)</f>
        <v/>
      </c>
      <c r="AG15" s="245"/>
      <c r="AH15" s="245"/>
      <c r="AI15" s="245"/>
      <c r="AJ15" s="245"/>
      <c r="AK15" s="246"/>
      <c r="AL15" s="275"/>
      <c r="AN15" s="108" t="s">
        <v>19</v>
      </c>
      <c r="AO15" s="109" t="b">
        <v>0</v>
      </c>
      <c r="AP15" s="109" t="s">
        <v>22</v>
      </c>
      <c r="AQ15" s="110" t="b">
        <v>0</v>
      </c>
      <c r="AR15" s="110"/>
      <c r="AS15" s="111"/>
      <c r="AT15" s="112" t="s">
        <v>25</v>
      </c>
      <c r="AU15" s="111" t="b">
        <v>0</v>
      </c>
      <c r="AV15" s="112" t="s">
        <v>29</v>
      </c>
      <c r="AW15" s="113" t="b">
        <v>0</v>
      </c>
      <c r="AY15" s="198" t="b">
        <f t="shared" si="0"/>
        <v>0</v>
      </c>
      <c r="AZ15" s="170" t="b">
        <f t="shared" si="1"/>
        <v>0</v>
      </c>
      <c r="BA15" s="170">
        <f t="shared" si="2"/>
        <v>0</v>
      </c>
      <c r="BB15" s="170" t="b">
        <f t="shared" si="3"/>
        <v>0</v>
      </c>
      <c r="BC15" s="199" t="b">
        <f t="shared" si="4"/>
        <v>0</v>
      </c>
    </row>
    <row r="16" spans="2:55" ht="18" customHeight="1" thickBot="1" x14ac:dyDescent="0.2">
      <c r="B16" s="313"/>
      <c r="C16" s="314"/>
      <c r="D16" s="189" t="str">
        <f>IF(作業日報!B93="","",作業日報!B93)</f>
        <v/>
      </c>
      <c r="E16" s="317"/>
      <c r="F16" s="190" t="str">
        <f>IF(作業日報!E93="","",作業日報!E93)</f>
        <v/>
      </c>
      <c r="G16" s="191" t="str">
        <f>IF(作業日報!F93="","",作業日報!F93)</f>
        <v/>
      </c>
      <c r="H16" s="320"/>
      <c r="I16" s="272"/>
      <c r="J16" s="296"/>
      <c r="K16" s="272"/>
      <c r="L16" s="296"/>
      <c r="M16" s="299"/>
      <c r="N16" s="174"/>
      <c r="O16" s="175" t="s">
        <v>20</v>
      </c>
      <c r="P16" s="176"/>
      <c r="Q16" s="177" t="s">
        <v>55</v>
      </c>
      <c r="R16" s="178"/>
      <c r="S16" s="179"/>
      <c r="T16" s="176"/>
      <c r="U16" s="175" t="s">
        <v>27</v>
      </c>
      <c r="V16" s="176"/>
      <c r="W16" s="180" t="s">
        <v>26</v>
      </c>
      <c r="X16" s="302"/>
      <c r="Y16" s="303"/>
      <c r="Z16" s="238" t="str">
        <f>IF(作業日報!B99="","",作業日報!B99)</f>
        <v/>
      </c>
      <c r="AA16" s="239"/>
      <c r="AB16" s="239"/>
      <c r="AC16" s="239"/>
      <c r="AD16" s="239"/>
      <c r="AE16" s="240"/>
      <c r="AF16" s="238" t="str">
        <f>IF(作業日報!F99="","",作業日報!F99)</f>
        <v/>
      </c>
      <c r="AG16" s="239"/>
      <c r="AH16" s="239"/>
      <c r="AI16" s="239"/>
      <c r="AJ16" s="239"/>
      <c r="AK16" s="240"/>
      <c r="AL16" s="276"/>
      <c r="AN16" s="114"/>
      <c r="AO16" s="115"/>
      <c r="AP16" s="115"/>
      <c r="AQ16" s="116"/>
      <c r="AR16" s="116"/>
      <c r="AS16" s="117"/>
      <c r="AT16" s="118" t="s">
        <v>27</v>
      </c>
      <c r="AU16" s="117" t="b">
        <v>0</v>
      </c>
      <c r="AV16" s="118" t="s">
        <v>26</v>
      </c>
      <c r="AW16" s="119" t="b">
        <v>0</v>
      </c>
      <c r="AY16" s="200">
        <f t="shared" si="0"/>
        <v>0</v>
      </c>
      <c r="AZ16" s="179">
        <f t="shared" si="1"/>
        <v>0</v>
      </c>
      <c r="BA16" s="179">
        <f t="shared" si="2"/>
        <v>0</v>
      </c>
      <c r="BB16" s="179" t="b">
        <f t="shared" si="3"/>
        <v>0</v>
      </c>
      <c r="BC16" s="201" t="b">
        <f t="shared" si="4"/>
        <v>0</v>
      </c>
    </row>
    <row r="17" spans="2:55" ht="18" customHeight="1" thickTop="1" x14ac:dyDescent="0.15">
      <c r="B17" s="309" t="str">
        <f>IF(作業日報!F134="","",作業日報!F134)</f>
        <v/>
      </c>
      <c r="C17" s="310"/>
      <c r="D17" s="181" t="str">
        <f>IF(作業日報!B135="","",作業日報!B135)</f>
        <v/>
      </c>
      <c r="E17" s="315" t="s">
        <v>30</v>
      </c>
      <c r="F17" s="182" t="str">
        <f>IF(作業日報!E135="","",作業日報!E135)</f>
        <v/>
      </c>
      <c r="G17" s="183" t="str">
        <f>IF(作業日報!F135="","",作業日報!F135)</f>
        <v/>
      </c>
      <c r="H17" s="318">
        <f>J17+L17</f>
        <v>0</v>
      </c>
      <c r="I17" s="270" t="s">
        <v>13</v>
      </c>
      <c r="J17" s="294">
        <f>IF(作業日報!B166="","",作業日報!B166)</f>
        <v>0</v>
      </c>
      <c r="K17" s="270" t="s">
        <v>9</v>
      </c>
      <c r="L17" s="294">
        <f>IF(作業日報!E166="","",作業日報!E166)</f>
        <v>0</v>
      </c>
      <c r="M17" s="297" t="s">
        <v>9</v>
      </c>
      <c r="N17" s="184"/>
      <c r="O17" s="185" t="s">
        <v>18</v>
      </c>
      <c r="P17" s="186"/>
      <c r="Q17" s="187" t="s">
        <v>21</v>
      </c>
      <c r="R17" s="186"/>
      <c r="S17" s="185" t="s">
        <v>23</v>
      </c>
      <c r="T17" s="186"/>
      <c r="U17" s="185" t="s">
        <v>24</v>
      </c>
      <c r="V17" s="186"/>
      <c r="W17" s="188" t="s">
        <v>28</v>
      </c>
      <c r="X17" s="300" t="str">
        <f>IF(作業日報!B140="","",作業日報!B140)</f>
        <v/>
      </c>
      <c r="Y17" s="301"/>
      <c r="Z17" s="241" t="str">
        <f>IF(作業日報!B141="","",作業日報!B141)</f>
        <v/>
      </c>
      <c r="AA17" s="242"/>
      <c r="AB17" s="242"/>
      <c r="AC17" s="242"/>
      <c r="AD17" s="242"/>
      <c r="AE17" s="243"/>
      <c r="AF17" s="241" t="str">
        <f>IF(作業日報!F141="","",作業日報!F141)</f>
        <v/>
      </c>
      <c r="AG17" s="242"/>
      <c r="AH17" s="242"/>
      <c r="AI17" s="242"/>
      <c r="AJ17" s="242"/>
      <c r="AK17" s="243"/>
      <c r="AL17" s="274"/>
      <c r="AN17" s="102" t="s">
        <v>18</v>
      </c>
      <c r="AO17" s="103" t="b">
        <v>0</v>
      </c>
      <c r="AP17" s="103" t="s">
        <v>21</v>
      </c>
      <c r="AQ17" s="104" t="b">
        <v>0</v>
      </c>
      <c r="AR17" s="105" t="s">
        <v>23</v>
      </c>
      <c r="AS17" s="106" t="b">
        <v>0</v>
      </c>
      <c r="AT17" s="105" t="s">
        <v>24</v>
      </c>
      <c r="AU17" s="106" t="b">
        <v>0</v>
      </c>
      <c r="AV17" s="105" t="s">
        <v>28</v>
      </c>
      <c r="AW17" s="107" t="b">
        <v>0</v>
      </c>
      <c r="AY17" s="195" t="b">
        <f t="shared" si="0"/>
        <v>0</v>
      </c>
      <c r="AZ17" s="196" t="b">
        <f t="shared" si="1"/>
        <v>0</v>
      </c>
      <c r="BA17" s="196" t="b">
        <f t="shared" si="2"/>
        <v>0</v>
      </c>
      <c r="BB17" s="196" t="b">
        <f t="shared" si="3"/>
        <v>0</v>
      </c>
      <c r="BC17" s="197" t="b">
        <f t="shared" si="4"/>
        <v>0</v>
      </c>
    </row>
    <row r="18" spans="2:55" ht="18" customHeight="1" x14ac:dyDescent="0.15">
      <c r="B18" s="311"/>
      <c r="C18" s="312"/>
      <c r="D18" s="163" t="str">
        <f>IF(作業日報!B136="","",作業日報!B136)</f>
        <v/>
      </c>
      <c r="E18" s="316"/>
      <c r="F18" s="164" t="str">
        <f>IF(作業日報!E136="","",作業日報!E136)</f>
        <v/>
      </c>
      <c r="G18" s="165" t="str">
        <f>IF(作業日報!F136="","",作業日報!F136)</f>
        <v/>
      </c>
      <c r="H18" s="319"/>
      <c r="I18" s="271"/>
      <c r="J18" s="295"/>
      <c r="K18" s="271"/>
      <c r="L18" s="295"/>
      <c r="M18" s="298"/>
      <c r="N18" s="166"/>
      <c r="O18" s="167" t="s">
        <v>19</v>
      </c>
      <c r="P18" s="168"/>
      <c r="Q18" s="169" t="s">
        <v>54</v>
      </c>
      <c r="R18" s="170"/>
      <c r="S18" s="170"/>
      <c r="T18" s="171"/>
      <c r="U18" s="172" t="s">
        <v>25</v>
      </c>
      <c r="V18" s="171"/>
      <c r="W18" s="172" t="s">
        <v>29</v>
      </c>
      <c r="X18" s="287"/>
      <c r="Y18" s="288"/>
      <c r="Z18" s="244" t="str">
        <f>IF(作業日報!B142="","",作業日報!B142)</f>
        <v/>
      </c>
      <c r="AA18" s="245"/>
      <c r="AB18" s="245"/>
      <c r="AC18" s="245"/>
      <c r="AD18" s="245"/>
      <c r="AE18" s="246"/>
      <c r="AF18" s="244" t="str">
        <f>IF(作業日報!F142="","",作業日報!F142)</f>
        <v/>
      </c>
      <c r="AG18" s="245"/>
      <c r="AH18" s="245"/>
      <c r="AI18" s="245"/>
      <c r="AJ18" s="245"/>
      <c r="AK18" s="246"/>
      <c r="AL18" s="275"/>
      <c r="AN18" s="108" t="s">
        <v>19</v>
      </c>
      <c r="AO18" s="109" t="b">
        <v>0</v>
      </c>
      <c r="AP18" s="109" t="s">
        <v>22</v>
      </c>
      <c r="AQ18" s="110" t="b">
        <v>0</v>
      </c>
      <c r="AR18" s="110"/>
      <c r="AS18" s="111"/>
      <c r="AT18" s="112" t="s">
        <v>25</v>
      </c>
      <c r="AU18" s="111" t="b">
        <v>0</v>
      </c>
      <c r="AV18" s="112" t="s">
        <v>29</v>
      </c>
      <c r="AW18" s="113" t="b">
        <v>0</v>
      </c>
      <c r="AY18" s="198" t="b">
        <f t="shared" si="0"/>
        <v>0</v>
      </c>
      <c r="AZ18" s="170" t="b">
        <f t="shared" si="1"/>
        <v>0</v>
      </c>
      <c r="BA18" s="170">
        <f t="shared" si="2"/>
        <v>0</v>
      </c>
      <c r="BB18" s="170" t="b">
        <f t="shared" si="3"/>
        <v>0</v>
      </c>
      <c r="BC18" s="199" t="b">
        <f t="shared" si="4"/>
        <v>0</v>
      </c>
    </row>
    <row r="19" spans="2:55" ht="18" customHeight="1" thickBot="1" x14ac:dyDescent="0.2">
      <c r="B19" s="313"/>
      <c r="C19" s="314"/>
      <c r="D19" s="189" t="str">
        <f>IF(作業日報!B137="","",作業日報!B137)</f>
        <v/>
      </c>
      <c r="E19" s="317"/>
      <c r="F19" s="190" t="str">
        <f>IF(作業日報!E137="","",作業日報!E137)</f>
        <v/>
      </c>
      <c r="G19" s="191" t="str">
        <f>IF(作業日報!F137="","",作業日報!F137)</f>
        <v/>
      </c>
      <c r="H19" s="320"/>
      <c r="I19" s="272"/>
      <c r="J19" s="296"/>
      <c r="K19" s="272"/>
      <c r="L19" s="296"/>
      <c r="M19" s="299"/>
      <c r="N19" s="174"/>
      <c r="O19" s="175" t="s">
        <v>20</v>
      </c>
      <c r="P19" s="176"/>
      <c r="Q19" s="177" t="s">
        <v>53</v>
      </c>
      <c r="R19" s="178"/>
      <c r="S19" s="179"/>
      <c r="T19" s="176"/>
      <c r="U19" s="175" t="s">
        <v>27</v>
      </c>
      <c r="V19" s="176"/>
      <c r="W19" s="180" t="s">
        <v>26</v>
      </c>
      <c r="X19" s="302"/>
      <c r="Y19" s="303"/>
      <c r="Z19" s="238" t="str">
        <f>IF(作業日報!B143="","",作業日報!B143)</f>
        <v/>
      </c>
      <c r="AA19" s="239"/>
      <c r="AB19" s="239"/>
      <c r="AC19" s="239"/>
      <c r="AD19" s="239"/>
      <c r="AE19" s="240"/>
      <c r="AF19" s="238" t="str">
        <f>IF(作業日報!F143="","",作業日報!F143)</f>
        <v/>
      </c>
      <c r="AG19" s="239"/>
      <c r="AH19" s="239"/>
      <c r="AI19" s="239"/>
      <c r="AJ19" s="239"/>
      <c r="AK19" s="240"/>
      <c r="AL19" s="276"/>
      <c r="AN19" s="114"/>
      <c r="AO19" s="115"/>
      <c r="AP19" s="115"/>
      <c r="AQ19" s="116"/>
      <c r="AR19" s="116"/>
      <c r="AS19" s="117"/>
      <c r="AT19" s="118" t="s">
        <v>27</v>
      </c>
      <c r="AU19" s="117" t="b">
        <v>0</v>
      </c>
      <c r="AV19" s="118" t="s">
        <v>26</v>
      </c>
      <c r="AW19" s="119" t="b">
        <v>0</v>
      </c>
      <c r="AY19" s="200">
        <f t="shared" si="0"/>
        <v>0</v>
      </c>
      <c r="AZ19" s="179">
        <f t="shared" si="1"/>
        <v>0</v>
      </c>
      <c r="BA19" s="179">
        <f t="shared" si="2"/>
        <v>0</v>
      </c>
      <c r="BB19" s="179" t="b">
        <f t="shared" si="3"/>
        <v>0</v>
      </c>
      <c r="BC19" s="201" t="b">
        <f t="shared" si="4"/>
        <v>0</v>
      </c>
    </row>
    <row r="20" spans="2:55" ht="18" customHeight="1" thickTop="1" x14ac:dyDescent="0.15">
      <c r="B20" s="309" t="str">
        <f>IF(作業日報!F178="","",作業日報!F178)</f>
        <v/>
      </c>
      <c r="C20" s="310"/>
      <c r="D20" s="181" t="str">
        <f>IF(作業日報!B179="","",作業日報!B179)</f>
        <v/>
      </c>
      <c r="E20" s="315" t="s">
        <v>30</v>
      </c>
      <c r="F20" s="182" t="str">
        <f>IF(作業日報!E179="","",作業日報!E179)</f>
        <v/>
      </c>
      <c r="G20" s="183" t="str">
        <f>IF(作業日報!F179="","",作業日報!F179)</f>
        <v/>
      </c>
      <c r="H20" s="318">
        <f>J20+L20</f>
        <v>0</v>
      </c>
      <c r="I20" s="270" t="s">
        <v>13</v>
      </c>
      <c r="J20" s="294">
        <f>IF(作業日報!B210="","",作業日報!B210)</f>
        <v>0</v>
      </c>
      <c r="K20" s="270" t="s">
        <v>9</v>
      </c>
      <c r="L20" s="294">
        <f>IF(作業日報!E210="","",作業日報!E210)</f>
        <v>0</v>
      </c>
      <c r="M20" s="297" t="s">
        <v>9</v>
      </c>
      <c r="N20" s="184"/>
      <c r="O20" s="185" t="s">
        <v>18</v>
      </c>
      <c r="P20" s="186"/>
      <c r="Q20" s="187" t="s">
        <v>21</v>
      </c>
      <c r="R20" s="186"/>
      <c r="S20" s="185" t="s">
        <v>23</v>
      </c>
      <c r="T20" s="186"/>
      <c r="U20" s="185" t="s">
        <v>24</v>
      </c>
      <c r="V20" s="186"/>
      <c r="W20" s="188" t="s">
        <v>28</v>
      </c>
      <c r="X20" s="300" t="str">
        <f>IF(作業日報!B184="","",作業日報!B184)</f>
        <v/>
      </c>
      <c r="Y20" s="301"/>
      <c r="Z20" s="241" t="str">
        <f>IF(作業日報!B185="","",作業日報!B185)</f>
        <v/>
      </c>
      <c r="AA20" s="242"/>
      <c r="AB20" s="242"/>
      <c r="AC20" s="242"/>
      <c r="AD20" s="242"/>
      <c r="AE20" s="243"/>
      <c r="AF20" s="241" t="str">
        <f>IF(作業日報!F185="","",作業日報!F185)</f>
        <v/>
      </c>
      <c r="AG20" s="242"/>
      <c r="AH20" s="242"/>
      <c r="AI20" s="242"/>
      <c r="AJ20" s="242"/>
      <c r="AK20" s="243"/>
      <c r="AL20" s="274"/>
      <c r="AN20" s="102" t="s">
        <v>18</v>
      </c>
      <c r="AO20" s="103" t="b">
        <v>0</v>
      </c>
      <c r="AP20" s="103" t="s">
        <v>21</v>
      </c>
      <c r="AQ20" s="104" t="b">
        <v>0</v>
      </c>
      <c r="AR20" s="105" t="s">
        <v>23</v>
      </c>
      <c r="AS20" s="106" t="b">
        <v>0</v>
      </c>
      <c r="AT20" s="105" t="s">
        <v>24</v>
      </c>
      <c r="AU20" s="106" t="b">
        <v>0</v>
      </c>
      <c r="AV20" s="105" t="s">
        <v>28</v>
      </c>
      <c r="AW20" s="107" t="b">
        <v>0</v>
      </c>
      <c r="AY20" s="195" t="b">
        <f t="shared" si="0"/>
        <v>0</v>
      </c>
      <c r="AZ20" s="196" t="b">
        <f t="shared" si="1"/>
        <v>0</v>
      </c>
      <c r="BA20" s="196" t="b">
        <f t="shared" si="2"/>
        <v>0</v>
      </c>
      <c r="BB20" s="196" t="b">
        <f t="shared" si="3"/>
        <v>0</v>
      </c>
      <c r="BC20" s="197" t="b">
        <f t="shared" si="4"/>
        <v>0</v>
      </c>
    </row>
    <row r="21" spans="2:55" ht="18" customHeight="1" x14ac:dyDescent="0.15">
      <c r="B21" s="311"/>
      <c r="C21" s="312"/>
      <c r="D21" s="163" t="str">
        <f>IF(作業日報!B180="","",作業日報!B180)</f>
        <v/>
      </c>
      <c r="E21" s="316"/>
      <c r="F21" s="164" t="str">
        <f>IF(作業日報!E180="","",作業日報!E180)</f>
        <v/>
      </c>
      <c r="G21" s="165" t="str">
        <f>IF(作業日報!F180="","",作業日報!F180)</f>
        <v/>
      </c>
      <c r="H21" s="319"/>
      <c r="I21" s="271"/>
      <c r="J21" s="295"/>
      <c r="K21" s="271"/>
      <c r="L21" s="295"/>
      <c r="M21" s="298"/>
      <c r="N21" s="166"/>
      <c r="O21" s="167" t="s">
        <v>19</v>
      </c>
      <c r="P21" s="168"/>
      <c r="Q21" s="192" t="s">
        <v>22</v>
      </c>
      <c r="R21" s="170"/>
      <c r="S21" s="170"/>
      <c r="T21" s="171"/>
      <c r="U21" s="172" t="s">
        <v>25</v>
      </c>
      <c r="V21" s="171"/>
      <c r="W21" s="172" t="s">
        <v>29</v>
      </c>
      <c r="X21" s="287"/>
      <c r="Y21" s="288"/>
      <c r="Z21" s="244" t="str">
        <f>IF(作業日報!B186="","",作業日報!B186)</f>
        <v/>
      </c>
      <c r="AA21" s="245"/>
      <c r="AB21" s="245"/>
      <c r="AC21" s="245"/>
      <c r="AD21" s="245"/>
      <c r="AE21" s="246"/>
      <c r="AF21" s="244" t="str">
        <f>IF(作業日報!F186="","",作業日報!F186)</f>
        <v/>
      </c>
      <c r="AG21" s="245"/>
      <c r="AH21" s="245"/>
      <c r="AI21" s="245"/>
      <c r="AJ21" s="245"/>
      <c r="AK21" s="246"/>
      <c r="AL21" s="275"/>
      <c r="AN21" s="108" t="s">
        <v>19</v>
      </c>
      <c r="AO21" s="109" t="b">
        <v>0</v>
      </c>
      <c r="AP21" s="109" t="s">
        <v>22</v>
      </c>
      <c r="AQ21" s="110" t="b">
        <v>0</v>
      </c>
      <c r="AR21" s="110"/>
      <c r="AS21" s="111"/>
      <c r="AT21" s="112" t="s">
        <v>25</v>
      </c>
      <c r="AU21" s="111" t="b">
        <v>0</v>
      </c>
      <c r="AV21" s="112" t="s">
        <v>29</v>
      </c>
      <c r="AW21" s="113" t="b">
        <v>0</v>
      </c>
      <c r="AY21" s="198" t="b">
        <f t="shared" si="0"/>
        <v>0</v>
      </c>
      <c r="AZ21" s="170" t="b">
        <f t="shared" si="1"/>
        <v>0</v>
      </c>
      <c r="BA21" s="170">
        <f t="shared" si="2"/>
        <v>0</v>
      </c>
      <c r="BB21" s="170" t="b">
        <f t="shared" si="3"/>
        <v>0</v>
      </c>
      <c r="BC21" s="199" t="b">
        <f t="shared" si="4"/>
        <v>0</v>
      </c>
    </row>
    <row r="22" spans="2:55" ht="18" customHeight="1" thickBot="1" x14ac:dyDescent="0.2">
      <c r="B22" s="313"/>
      <c r="C22" s="314"/>
      <c r="D22" s="189" t="str">
        <f>IF(作業日報!B181="","",作業日報!B181)</f>
        <v/>
      </c>
      <c r="E22" s="317"/>
      <c r="F22" s="190" t="str">
        <f>IF(作業日報!E181="","",作業日報!E181)</f>
        <v/>
      </c>
      <c r="G22" s="191" t="str">
        <f>IF(作業日報!F181="","",作業日報!F181)</f>
        <v/>
      </c>
      <c r="H22" s="320"/>
      <c r="I22" s="272"/>
      <c r="J22" s="296"/>
      <c r="K22" s="272"/>
      <c r="L22" s="296"/>
      <c r="M22" s="299"/>
      <c r="N22" s="174"/>
      <c r="O22" s="175" t="s">
        <v>20</v>
      </c>
      <c r="P22" s="176"/>
      <c r="Q22" s="177" t="s">
        <v>56</v>
      </c>
      <c r="R22" s="178"/>
      <c r="S22" s="179"/>
      <c r="T22" s="176"/>
      <c r="U22" s="175" t="s">
        <v>27</v>
      </c>
      <c r="V22" s="176"/>
      <c r="W22" s="180" t="s">
        <v>26</v>
      </c>
      <c r="X22" s="302"/>
      <c r="Y22" s="303"/>
      <c r="Z22" s="238" t="str">
        <f>IF(作業日報!B187="","",作業日報!B187)</f>
        <v/>
      </c>
      <c r="AA22" s="239"/>
      <c r="AB22" s="239"/>
      <c r="AC22" s="239"/>
      <c r="AD22" s="239"/>
      <c r="AE22" s="240"/>
      <c r="AF22" s="238" t="str">
        <f>IF(作業日報!F187="","",作業日報!F187)</f>
        <v/>
      </c>
      <c r="AG22" s="239"/>
      <c r="AH22" s="239"/>
      <c r="AI22" s="239"/>
      <c r="AJ22" s="239"/>
      <c r="AK22" s="240"/>
      <c r="AL22" s="276"/>
      <c r="AN22" s="114"/>
      <c r="AO22" s="115"/>
      <c r="AP22" s="115"/>
      <c r="AQ22" s="116"/>
      <c r="AR22" s="116"/>
      <c r="AS22" s="117"/>
      <c r="AT22" s="118" t="s">
        <v>27</v>
      </c>
      <c r="AU22" s="117" t="b">
        <v>0</v>
      </c>
      <c r="AV22" s="118" t="s">
        <v>26</v>
      </c>
      <c r="AW22" s="119" t="b">
        <v>0</v>
      </c>
      <c r="AY22" s="200">
        <f t="shared" si="0"/>
        <v>0</v>
      </c>
      <c r="AZ22" s="179">
        <f t="shared" si="1"/>
        <v>0</v>
      </c>
      <c r="BA22" s="179">
        <f t="shared" si="2"/>
        <v>0</v>
      </c>
      <c r="BB22" s="179" t="b">
        <f t="shared" si="3"/>
        <v>0</v>
      </c>
      <c r="BC22" s="201" t="b">
        <f t="shared" si="4"/>
        <v>0</v>
      </c>
    </row>
    <row r="23" spans="2:55" ht="18" customHeight="1" thickTop="1" x14ac:dyDescent="0.15">
      <c r="B23" s="309" t="str">
        <f>IF(作業日報!F222="","",作業日報!F222)</f>
        <v/>
      </c>
      <c r="C23" s="310"/>
      <c r="D23" s="181" t="str">
        <f>IF(作業日報!B223="","",作業日報!B223)</f>
        <v/>
      </c>
      <c r="E23" s="315" t="s">
        <v>30</v>
      </c>
      <c r="F23" s="182" t="str">
        <f>IF(作業日報!E223="","",作業日報!E223)</f>
        <v/>
      </c>
      <c r="G23" s="183" t="str">
        <f>IF(作業日報!F223="","",作業日報!F223)</f>
        <v/>
      </c>
      <c r="H23" s="318">
        <f>J23+L23</f>
        <v>0</v>
      </c>
      <c r="I23" s="270" t="s">
        <v>13</v>
      </c>
      <c r="J23" s="294">
        <f>IF(作業日報!B254="","",作業日報!B254)</f>
        <v>0</v>
      </c>
      <c r="K23" s="270" t="s">
        <v>9</v>
      </c>
      <c r="L23" s="294">
        <f>IF(作業日報!E254="","",作業日報!E254)</f>
        <v>0</v>
      </c>
      <c r="M23" s="297" t="s">
        <v>9</v>
      </c>
      <c r="N23" s="184"/>
      <c r="O23" s="185" t="s">
        <v>18</v>
      </c>
      <c r="P23" s="186"/>
      <c r="Q23" s="187" t="s">
        <v>21</v>
      </c>
      <c r="R23" s="186"/>
      <c r="S23" s="185" t="s">
        <v>23</v>
      </c>
      <c r="T23" s="186"/>
      <c r="U23" s="185" t="s">
        <v>24</v>
      </c>
      <c r="V23" s="186"/>
      <c r="W23" s="188" t="s">
        <v>28</v>
      </c>
      <c r="X23" s="300" t="str">
        <f>IF(作業日報!B228="","",作業日報!B228)</f>
        <v/>
      </c>
      <c r="Y23" s="301"/>
      <c r="Z23" s="241" t="str">
        <f>IF(作業日報!B229="","",作業日報!B229)</f>
        <v/>
      </c>
      <c r="AA23" s="242"/>
      <c r="AB23" s="242"/>
      <c r="AC23" s="242"/>
      <c r="AD23" s="242"/>
      <c r="AE23" s="243"/>
      <c r="AF23" s="241" t="str">
        <f>IF(作業日報!F229="","",作業日報!F229)</f>
        <v/>
      </c>
      <c r="AG23" s="242"/>
      <c r="AH23" s="242"/>
      <c r="AI23" s="242"/>
      <c r="AJ23" s="242"/>
      <c r="AK23" s="243"/>
      <c r="AL23" s="274"/>
      <c r="AN23" s="102" t="s">
        <v>18</v>
      </c>
      <c r="AO23" s="103" t="b">
        <v>0</v>
      </c>
      <c r="AP23" s="103" t="s">
        <v>21</v>
      </c>
      <c r="AQ23" s="104" t="b">
        <v>0</v>
      </c>
      <c r="AR23" s="105" t="s">
        <v>23</v>
      </c>
      <c r="AS23" s="106" t="b">
        <v>0</v>
      </c>
      <c r="AT23" s="105" t="s">
        <v>24</v>
      </c>
      <c r="AU23" s="106" t="b">
        <v>0</v>
      </c>
      <c r="AV23" s="105" t="s">
        <v>28</v>
      </c>
      <c r="AW23" s="107" t="b">
        <v>0</v>
      </c>
      <c r="AY23" s="195" t="b">
        <f t="shared" si="0"/>
        <v>0</v>
      </c>
      <c r="AZ23" s="196" t="b">
        <f t="shared" si="1"/>
        <v>0</v>
      </c>
      <c r="BA23" s="196" t="b">
        <f t="shared" si="2"/>
        <v>0</v>
      </c>
      <c r="BB23" s="196" t="b">
        <f t="shared" si="3"/>
        <v>0</v>
      </c>
      <c r="BC23" s="197" t="b">
        <f t="shared" si="4"/>
        <v>0</v>
      </c>
    </row>
    <row r="24" spans="2:55" ht="18" customHeight="1" x14ac:dyDescent="0.15">
      <c r="B24" s="311"/>
      <c r="C24" s="312"/>
      <c r="D24" s="163" t="str">
        <f>IF(作業日報!B224="","",作業日報!B224)</f>
        <v/>
      </c>
      <c r="E24" s="316"/>
      <c r="F24" s="164" t="str">
        <f>IF(作業日報!E224="","",作業日報!E224)</f>
        <v/>
      </c>
      <c r="G24" s="165" t="str">
        <f>IF(作業日報!F224="","",作業日報!F224)</f>
        <v/>
      </c>
      <c r="H24" s="319"/>
      <c r="I24" s="271"/>
      <c r="J24" s="295"/>
      <c r="K24" s="271"/>
      <c r="L24" s="295"/>
      <c r="M24" s="298"/>
      <c r="N24" s="166"/>
      <c r="O24" s="167" t="s">
        <v>19</v>
      </c>
      <c r="P24" s="168"/>
      <c r="Q24" s="192" t="s">
        <v>22</v>
      </c>
      <c r="R24" s="170"/>
      <c r="S24" s="170"/>
      <c r="T24" s="171"/>
      <c r="U24" s="172" t="s">
        <v>25</v>
      </c>
      <c r="V24" s="171"/>
      <c r="W24" s="172" t="s">
        <v>29</v>
      </c>
      <c r="X24" s="287"/>
      <c r="Y24" s="288"/>
      <c r="Z24" s="244" t="str">
        <f>IF(作業日報!B230="","",作業日報!B230)</f>
        <v/>
      </c>
      <c r="AA24" s="245"/>
      <c r="AB24" s="245"/>
      <c r="AC24" s="245"/>
      <c r="AD24" s="245"/>
      <c r="AE24" s="246"/>
      <c r="AF24" s="244" t="str">
        <f>IF(作業日報!F230="","",作業日報!F230)</f>
        <v/>
      </c>
      <c r="AG24" s="245"/>
      <c r="AH24" s="245"/>
      <c r="AI24" s="245"/>
      <c r="AJ24" s="245"/>
      <c r="AK24" s="246"/>
      <c r="AL24" s="275"/>
      <c r="AN24" s="108" t="s">
        <v>19</v>
      </c>
      <c r="AO24" s="109" t="b">
        <v>0</v>
      </c>
      <c r="AP24" s="109" t="s">
        <v>22</v>
      </c>
      <c r="AQ24" s="110" t="b">
        <v>0</v>
      </c>
      <c r="AR24" s="110"/>
      <c r="AS24" s="111"/>
      <c r="AT24" s="112" t="s">
        <v>25</v>
      </c>
      <c r="AU24" s="111" t="b">
        <v>0</v>
      </c>
      <c r="AV24" s="112" t="s">
        <v>29</v>
      </c>
      <c r="AW24" s="113" t="b">
        <v>0</v>
      </c>
      <c r="AY24" s="198" t="b">
        <f t="shared" si="0"/>
        <v>0</v>
      </c>
      <c r="AZ24" s="170" t="b">
        <f t="shared" si="1"/>
        <v>0</v>
      </c>
      <c r="BA24" s="170">
        <f t="shared" si="2"/>
        <v>0</v>
      </c>
      <c r="BB24" s="170" t="b">
        <f t="shared" si="3"/>
        <v>0</v>
      </c>
      <c r="BC24" s="199" t="b">
        <f t="shared" si="4"/>
        <v>0</v>
      </c>
    </row>
    <row r="25" spans="2:55" ht="18" customHeight="1" thickBot="1" x14ac:dyDescent="0.2">
      <c r="B25" s="313"/>
      <c r="C25" s="314"/>
      <c r="D25" s="189" t="str">
        <f>IF(作業日報!B225="","",作業日報!B225)</f>
        <v/>
      </c>
      <c r="E25" s="317"/>
      <c r="F25" s="190" t="str">
        <f>IF(作業日報!E225="","",作業日報!E225)</f>
        <v/>
      </c>
      <c r="G25" s="191" t="str">
        <f>IF(作業日報!F225="","",作業日報!F225)</f>
        <v/>
      </c>
      <c r="H25" s="320"/>
      <c r="I25" s="272"/>
      <c r="J25" s="296"/>
      <c r="K25" s="272"/>
      <c r="L25" s="296"/>
      <c r="M25" s="299"/>
      <c r="N25" s="174"/>
      <c r="O25" s="175" t="s">
        <v>20</v>
      </c>
      <c r="P25" s="176"/>
      <c r="Q25" s="177" t="s">
        <v>53</v>
      </c>
      <c r="R25" s="178"/>
      <c r="S25" s="179"/>
      <c r="T25" s="176"/>
      <c r="U25" s="175" t="s">
        <v>27</v>
      </c>
      <c r="V25" s="176"/>
      <c r="W25" s="180" t="s">
        <v>26</v>
      </c>
      <c r="X25" s="302"/>
      <c r="Y25" s="303"/>
      <c r="Z25" s="238" t="str">
        <f>IF(作業日報!B231="","",作業日報!B231)</f>
        <v/>
      </c>
      <c r="AA25" s="239"/>
      <c r="AB25" s="239"/>
      <c r="AC25" s="239"/>
      <c r="AD25" s="239"/>
      <c r="AE25" s="240"/>
      <c r="AF25" s="238" t="str">
        <f>IF(作業日報!F231="","",作業日報!F231)</f>
        <v/>
      </c>
      <c r="AG25" s="239"/>
      <c r="AH25" s="239"/>
      <c r="AI25" s="239"/>
      <c r="AJ25" s="239"/>
      <c r="AK25" s="240"/>
      <c r="AL25" s="276"/>
      <c r="AN25" s="114"/>
      <c r="AO25" s="115"/>
      <c r="AP25" s="115"/>
      <c r="AQ25" s="116"/>
      <c r="AR25" s="116"/>
      <c r="AS25" s="117"/>
      <c r="AT25" s="118" t="s">
        <v>27</v>
      </c>
      <c r="AU25" s="117" t="b">
        <v>0</v>
      </c>
      <c r="AV25" s="118" t="s">
        <v>26</v>
      </c>
      <c r="AW25" s="119" t="b">
        <v>0</v>
      </c>
      <c r="AY25" s="200">
        <f t="shared" si="0"/>
        <v>0</v>
      </c>
      <c r="AZ25" s="179">
        <f t="shared" si="1"/>
        <v>0</v>
      </c>
      <c r="BA25" s="179">
        <f t="shared" si="2"/>
        <v>0</v>
      </c>
      <c r="BB25" s="179" t="b">
        <f t="shared" si="3"/>
        <v>0</v>
      </c>
      <c r="BC25" s="201" t="b">
        <f t="shared" si="4"/>
        <v>0</v>
      </c>
    </row>
    <row r="26" spans="2:55" ht="18" customHeight="1" thickTop="1" x14ac:dyDescent="0.15">
      <c r="B26" s="309" t="str">
        <f>IF(作業日報!F266="","",作業日報!F266)</f>
        <v/>
      </c>
      <c r="C26" s="310"/>
      <c r="D26" s="181" t="str">
        <f>IF(作業日報!B267="","",作業日報!B267)</f>
        <v/>
      </c>
      <c r="E26" s="315" t="s">
        <v>30</v>
      </c>
      <c r="F26" s="182" t="str">
        <f>IF(作業日報!E267="","",作業日報!E267)</f>
        <v/>
      </c>
      <c r="G26" s="183" t="str">
        <f>IF(作業日報!F267="","",作業日報!F267)</f>
        <v/>
      </c>
      <c r="H26" s="318">
        <f>J26+L26</f>
        <v>0</v>
      </c>
      <c r="I26" s="270" t="s">
        <v>13</v>
      </c>
      <c r="J26" s="294">
        <f>IF(作業日報!B298="","",作業日報!B298)</f>
        <v>0</v>
      </c>
      <c r="K26" s="270" t="s">
        <v>9</v>
      </c>
      <c r="L26" s="294">
        <f>IF(作業日報!E298="","",作業日報!E298)</f>
        <v>0</v>
      </c>
      <c r="M26" s="297" t="s">
        <v>9</v>
      </c>
      <c r="N26" s="184"/>
      <c r="O26" s="185" t="s">
        <v>18</v>
      </c>
      <c r="P26" s="186"/>
      <c r="Q26" s="187" t="s">
        <v>21</v>
      </c>
      <c r="R26" s="186"/>
      <c r="S26" s="185" t="s">
        <v>23</v>
      </c>
      <c r="T26" s="186"/>
      <c r="U26" s="185" t="s">
        <v>24</v>
      </c>
      <c r="V26" s="186"/>
      <c r="W26" s="188" t="s">
        <v>28</v>
      </c>
      <c r="X26" s="300" t="str">
        <f>IF(作業日報!B272="","",作業日報!B272)</f>
        <v/>
      </c>
      <c r="Y26" s="301"/>
      <c r="Z26" s="241" t="str">
        <f>IF(作業日報!B273="","",作業日報!B273)</f>
        <v/>
      </c>
      <c r="AA26" s="242"/>
      <c r="AB26" s="242"/>
      <c r="AC26" s="242"/>
      <c r="AD26" s="242"/>
      <c r="AE26" s="243"/>
      <c r="AF26" s="241" t="str">
        <f>IF(作業日報!F273="","",作業日報!F273)</f>
        <v/>
      </c>
      <c r="AG26" s="242"/>
      <c r="AH26" s="242"/>
      <c r="AI26" s="242"/>
      <c r="AJ26" s="242"/>
      <c r="AK26" s="243"/>
      <c r="AL26" s="274"/>
      <c r="AN26" s="102" t="s">
        <v>18</v>
      </c>
      <c r="AO26" s="103" t="b">
        <v>0</v>
      </c>
      <c r="AP26" s="103" t="s">
        <v>21</v>
      </c>
      <c r="AQ26" s="104" t="b">
        <v>0</v>
      </c>
      <c r="AR26" s="105" t="s">
        <v>23</v>
      </c>
      <c r="AS26" s="106" t="b">
        <v>0</v>
      </c>
      <c r="AT26" s="105" t="s">
        <v>24</v>
      </c>
      <c r="AU26" s="106" t="b">
        <v>0</v>
      </c>
      <c r="AV26" s="105" t="s">
        <v>28</v>
      </c>
      <c r="AW26" s="107" t="b">
        <v>0</v>
      </c>
      <c r="AY26" s="195" t="b">
        <f t="shared" si="0"/>
        <v>0</v>
      </c>
      <c r="AZ26" s="196" t="b">
        <f t="shared" si="1"/>
        <v>0</v>
      </c>
      <c r="BA26" s="196" t="b">
        <f t="shared" si="2"/>
        <v>0</v>
      </c>
      <c r="BB26" s="196" t="b">
        <f t="shared" si="3"/>
        <v>0</v>
      </c>
      <c r="BC26" s="197" t="b">
        <f t="shared" si="4"/>
        <v>0</v>
      </c>
    </row>
    <row r="27" spans="2:55" ht="18" customHeight="1" x14ac:dyDescent="0.15">
      <c r="B27" s="311"/>
      <c r="C27" s="312"/>
      <c r="D27" s="163" t="str">
        <f>IF(作業日報!B268="","",作業日報!B268)</f>
        <v/>
      </c>
      <c r="E27" s="316"/>
      <c r="F27" s="164" t="str">
        <f>IF(作業日報!E268="","",作業日報!E268)</f>
        <v/>
      </c>
      <c r="G27" s="165" t="str">
        <f>IF(作業日報!F268="","",作業日報!F268)</f>
        <v/>
      </c>
      <c r="H27" s="319"/>
      <c r="I27" s="271"/>
      <c r="J27" s="295"/>
      <c r="K27" s="271"/>
      <c r="L27" s="295"/>
      <c r="M27" s="298"/>
      <c r="N27" s="166"/>
      <c r="O27" s="167" t="s">
        <v>19</v>
      </c>
      <c r="P27" s="168"/>
      <c r="Q27" s="192" t="s">
        <v>22</v>
      </c>
      <c r="R27" s="170"/>
      <c r="S27" s="170"/>
      <c r="T27" s="171"/>
      <c r="U27" s="172" t="s">
        <v>25</v>
      </c>
      <c r="V27" s="171"/>
      <c r="W27" s="172" t="s">
        <v>29</v>
      </c>
      <c r="X27" s="287"/>
      <c r="Y27" s="288"/>
      <c r="Z27" s="244" t="str">
        <f>IF(作業日報!B274="","",作業日報!B274)</f>
        <v/>
      </c>
      <c r="AA27" s="245"/>
      <c r="AB27" s="245"/>
      <c r="AC27" s="245"/>
      <c r="AD27" s="245"/>
      <c r="AE27" s="246"/>
      <c r="AF27" s="244" t="str">
        <f>IF(作業日報!F274="","",作業日報!F274)</f>
        <v/>
      </c>
      <c r="AG27" s="245"/>
      <c r="AH27" s="245"/>
      <c r="AI27" s="245"/>
      <c r="AJ27" s="245"/>
      <c r="AK27" s="246"/>
      <c r="AL27" s="275"/>
      <c r="AN27" s="108" t="s">
        <v>19</v>
      </c>
      <c r="AO27" s="109" t="b">
        <v>0</v>
      </c>
      <c r="AP27" s="109" t="s">
        <v>22</v>
      </c>
      <c r="AQ27" s="110" t="b">
        <v>0</v>
      </c>
      <c r="AR27" s="110"/>
      <c r="AS27" s="111"/>
      <c r="AT27" s="112" t="s">
        <v>25</v>
      </c>
      <c r="AU27" s="111" t="b">
        <v>0</v>
      </c>
      <c r="AV27" s="112" t="s">
        <v>29</v>
      </c>
      <c r="AW27" s="113" t="b">
        <v>0</v>
      </c>
      <c r="AY27" s="198" t="b">
        <f t="shared" si="0"/>
        <v>0</v>
      </c>
      <c r="AZ27" s="170" t="b">
        <f t="shared" si="1"/>
        <v>0</v>
      </c>
      <c r="BA27" s="170">
        <f t="shared" si="2"/>
        <v>0</v>
      </c>
      <c r="BB27" s="170" t="b">
        <f t="shared" si="3"/>
        <v>0</v>
      </c>
      <c r="BC27" s="199" t="b">
        <f t="shared" si="4"/>
        <v>0</v>
      </c>
    </row>
    <row r="28" spans="2:55" ht="18" customHeight="1" thickBot="1" x14ac:dyDescent="0.2">
      <c r="B28" s="313"/>
      <c r="C28" s="314"/>
      <c r="D28" s="189" t="str">
        <f>IF(作業日報!B269="","",作業日報!B269)</f>
        <v/>
      </c>
      <c r="E28" s="317"/>
      <c r="F28" s="190" t="str">
        <f>IF(作業日報!E269="","",作業日報!E269)</f>
        <v/>
      </c>
      <c r="G28" s="191" t="str">
        <f>IF(作業日報!F269="","",作業日報!F269)</f>
        <v/>
      </c>
      <c r="H28" s="320"/>
      <c r="I28" s="272"/>
      <c r="J28" s="296"/>
      <c r="K28" s="272"/>
      <c r="L28" s="296"/>
      <c r="M28" s="299"/>
      <c r="N28" s="174"/>
      <c r="O28" s="175" t="s">
        <v>20</v>
      </c>
      <c r="P28" s="176"/>
      <c r="Q28" s="177" t="s">
        <v>53</v>
      </c>
      <c r="R28" s="178"/>
      <c r="S28" s="179"/>
      <c r="T28" s="176"/>
      <c r="U28" s="175" t="s">
        <v>27</v>
      </c>
      <c r="V28" s="176"/>
      <c r="W28" s="180" t="s">
        <v>26</v>
      </c>
      <c r="X28" s="302"/>
      <c r="Y28" s="303"/>
      <c r="Z28" s="238" t="str">
        <f>IF(作業日報!B275="","",作業日報!B275)</f>
        <v/>
      </c>
      <c r="AA28" s="239"/>
      <c r="AB28" s="239"/>
      <c r="AC28" s="239"/>
      <c r="AD28" s="239"/>
      <c r="AE28" s="240"/>
      <c r="AF28" s="238" t="str">
        <f>IF(作業日報!F275="","",作業日報!F275)</f>
        <v/>
      </c>
      <c r="AG28" s="239"/>
      <c r="AH28" s="239"/>
      <c r="AI28" s="239"/>
      <c r="AJ28" s="239"/>
      <c r="AK28" s="240"/>
      <c r="AL28" s="276"/>
      <c r="AN28" s="114"/>
      <c r="AO28" s="115"/>
      <c r="AP28" s="115"/>
      <c r="AQ28" s="116"/>
      <c r="AR28" s="116"/>
      <c r="AS28" s="117"/>
      <c r="AT28" s="118" t="s">
        <v>27</v>
      </c>
      <c r="AU28" s="117" t="b">
        <v>0</v>
      </c>
      <c r="AV28" s="118" t="s">
        <v>26</v>
      </c>
      <c r="AW28" s="119" t="b">
        <v>0</v>
      </c>
      <c r="AY28" s="200">
        <f t="shared" si="0"/>
        <v>0</v>
      </c>
      <c r="AZ28" s="179">
        <f t="shared" si="1"/>
        <v>0</v>
      </c>
      <c r="BA28" s="179">
        <f t="shared" si="2"/>
        <v>0</v>
      </c>
      <c r="BB28" s="179" t="b">
        <f t="shared" si="3"/>
        <v>0</v>
      </c>
      <c r="BC28" s="201" t="b">
        <f t="shared" si="4"/>
        <v>0</v>
      </c>
    </row>
    <row r="29" spans="2:55" ht="18" customHeight="1" thickTop="1" x14ac:dyDescent="0.15">
      <c r="B29" s="309" t="str">
        <f>IF(作業日報!F310="","",作業日報!F310)</f>
        <v/>
      </c>
      <c r="C29" s="310"/>
      <c r="D29" s="181" t="str">
        <f>IF(作業日報!B311="","",作業日報!B311)</f>
        <v/>
      </c>
      <c r="E29" s="315" t="s">
        <v>30</v>
      </c>
      <c r="F29" s="182" t="str">
        <f>IF(作業日報!E311="","",作業日報!E311)</f>
        <v/>
      </c>
      <c r="G29" s="183" t="str">
        <f>IF(作業日報!F311="","",作業日報!F311)</f>
        <v/>
      </c>
      <c r="H29" s="318">
        <f>J29+L29</f>
        <v>0</v>
      </c>
      <c r="I29" s="270" t="s">
        <v>13</v>
      </c>
      <c r="J29" s="294">
        <f>IF(作業日報!B342="","",作業日報!B342)</f>
        <v>0</v>
      </c>
      <c r="K29" s="270" t="s">
        <v>9</v>
      </c>
      <c r="L29" s="294">
        <f>IF(作業日報!E342="","",作業日報!E342)</f>
        <v>0</v>
      </c>
      <c r="M29" s="297" t="s">
        <v>9</v>
      </c>
      <c r="N29" s="184"/>
      <c r="O29" s="185" t="s">
        <v>18</v>
      </c>
      <c r="P29" s="186"/>
      <c r="Q29" s="187" t="s">
        <v>21</v>
      </c>
      <c r="R29" s="186"/>
      <c r="S29" s="185" t="s">
        <v>23</v>
      </c>
      <c r="T29" s="186"/>
      <c r="U29" s="185" t="s">
        <v>24</v>
      </c>
      <c r="V29" s="186"/>
      <c r="W29" s="188" t="s">
        <v>28</v>
      </c>
      <c r="X29" s="300" t="str">
        <f>IF(作業日報!B316="","",作業日報!B316)</f>
        <v/>
      </c>
      <c r="Y29" s="301"/>
      <c r="Z29" s="241" t="str">
        <f>IF(作業日報!B317="","",作業日報!B317)</f>
        <v/>
      </c>
      <c r="AA29" s="242"/>
      <c r="AB29" s="242"/>
      <c r="AC29" s="242"/>
      <c r="AD29" s="242"/>
      <c r="AE29" s="243"/>
      <c r="AF29" s="241" t="str">
        <f>IF(作業日報!F317="","",作業日報!F317)</f>
        <v/>
      </c>
      <c r="AG29" s="242"/>
      <c r="AH29" s="242"/>
      <c r="AI29" s="242"/>
      <c r="AJ29" s="242"/>
      <c r="AK29" s="243"/>
      <c r="AL29" s="274"/>
      <c r="AN29" s="102" t="s">
        <v>18</v>
      </c>
      <c r="AO29" s="103" t="b">
        <v>0</v>
      </c>
      <c r="AP29" s="103" t="s">
        <v>21</v>
      </c>
      <c r="AQ29" s="104" t="b">
        <v>0</v>
      </c>
      <c r="AR29" s="105" t="s">
        <v>23</v>
      </c>
      <c r="AS29" s="106" t="b">
        <v>0</v>
      </c>
      <c r="AT29" s="105" t="s">
        <v>24</v>
      </c>
      <c r="AU29" s="106" t="b">
        <v>0</v>
      </c>
      <c r="AV29" s="105" t="s">
        <v>28</v>
      </c>
      <c r="AW29" s="107" t="b">
        <v>0</v>
      </c>
      <c r="AY29" s="195" t="b">
        <f t="shared" si="0"/>
        <v>0</v>
      </c>
      <c r="AZ29" s="196" t="b">
        <f t="shared" si="1"/>
        <v>0</v>
      </c>
      <c r="BA29" s="196" t="b">
        <f t="shared" si="2"/>
        <v>0</v>
      </c>
      <c r="BB29" s="196" t="b">
        <f t="shared" si="3"/>
        <v>0</v>
      </c>
      <c r="BC29" s="197" t="b">
        <f t="shared" si="4"/>
        <v>0</v>
      </c>
    </row>
    <row r="30" spans="2:55" ht="18" customHeight="1" x14ac:dyDescent="0.15">
      <c r="B30" s="311"/>
      <c r="C30" s="312"/>
      <c r="D30" s="163" t="str">
        <f>IF(作業日報!B312="","",作業日報!B312)</f>
        <v/>
      </c>
      <c r="E30" s="316"/>
      <c r="F30" s="164" t="str">
        <f>IF(作業日報!E312="","",作業日報!E312)</f>
        <v/>
      </c>
      <c r="G30" s="165" t="str">
        <f>IF(作業日報!F312="","",作業日報!F312)</f>
        <v/>
      </c>
      <c r="H30" s="319"/>
      <c r="I30" s="271"/>
      <c r="J30" s="295"/>
      <c r="K30" s="271"/>
      <c r="L30" s="295"/>
      <c r="M30" s="298"/>
      <c r="N30" s="166"/>
      <c r="O30" s="167" t="s">
        <v>19</v>
      </c>
      <c r="P30" s="168"/>
      <c r="Q30" s="192" t="s">
        <v>22</v>
      </c>
      <c r="R30" s="170"/>
      <c r="S30" s="170"/>
      <c r="T30" s="171"/>
      <c r="U30" s="172" t="s">
        <v>25</v>
      </c>
      <c r="V30" s="171"/>
      <c r="W30" s="172" t="s">
        <v>29</v>
      </c>
      <c r="X30" s="287"/>
      <c r="Y30" s="288"/>
      <c r="Z30" s="244" t="str">
        <f>IF(作業日報!B318="","",作業日報!B318)</f>
        <v/>
      </c>
      <c r="AA30" s="245"/>
      <c r="AB30" s="245"/>
      <c r="AC30" s="245"/>
      <c r="AD30" s="245"/>
      <c r="AE30" s="246"/>
      <c r="AF30" s="244" t="str">
        <f>IF(作業日報!F318="","",作業日報!F318)</f>
        <v/>
      </c>
      <c r="AG30" s="245"/>
      <c r="AH30" s="245"/>
      <c r="AI30" s="245"/>
      <c r="AJ30" s="245"/>
      <c r="AK30" s="246"/>
      <c r="AL30" s="275"/>
      <c r="AN30" s="108" t="s">
        <v>19</v>
      </c>
      <c r="AO30" s="109" t="b">
        <v>0</v>
      </c>
      <c r="AP30" s="109" t="s">
        <v>22</v>
      </c>
      <c r="AQ30" s="110" t="b">
        <v>0</v>
      </c>
      <c r="AR30" s="110"/>
      <c r="AS30" s="111"/>
      <c r="AT30" s="112" t="s">
        <v>25</v>
      </c>
      <c r="AU30" s="111" t="b">
        <v>0</v>
      </c>
      <c r="AV30" s="112" t="s">
        <v>29</v>
      </c>
      <c r="AW30" s="113" t="b">
        <v>0</v>
      </c>
      <c r="AY30" s="198" t="b">
        <f t="shared" si="0"/>
        <v>0</v>
      </c>
      <c r="AZ30" s="170" t="b">
        <f t="shared" si="1"/>
        <v>0</v>
      </c>
      <c r="BA30" s="170">
        <f t="shared" si="2"/>
        <v>0</v>
      </c>
      <c r="BB30" s="170" t="b">
        <f t="shared" si="3"/>
        <v>0</v>
      </c>
      <c r="BC30" s="199" t="b">
        <f t="shared" si="4"/>
        <v>0</v>
      </c>
    </row>
    <row r="31" spans="2:55" ht="18" customHeight="1" thickBot="1" x14ac:dyDescent="0.2">
      <c r="B31" s="313"/>
      <c r="C31" s="314"/>
      <c r="D31" s="189" t="str">
        <f>IF(作業日報!B313="","",作業日報!B313)</f>
        <v/>
      </c>
      <c r="E31" s="317"/>
      <c r="F31" s="190" t="str">
        <f>IF(作業日報!E313="","",作業日報!E313)</f>
        <v/>
      </c>
      <c r="G31" s="191" t="str">
        <f>IF(作業日報!F313="","",作業日報!F313)</f>
        <v/>
      </c>
      <c r="H31" s="320"/>
      <c r="I31" s="272"/>
      <c r="J31" s="296"/>
      <c r="K31" s="272"/>
      <c r="L31" s="296"/>
      <c r="M31" s="299"/>
      <c r="N31" s="174"/>
      <c r="O31" s="175" t="s">
        <v>20</v>
      </c>
      <c r="P31" s="176"/>
      <c r="Q31" s="177" t="s">
        <v>53</v>
      </c>
      <c r="R31" s="178"/>
      <c r="S31" s="179"/>
      <c r="T31" s="176"/>
      <c r="U31" s="175" t="s">
        <v>27</v>
      </c>
      <c r="V31" s="176"/>
      <c r="W31" s="180" t="s">
        <v>26</v>
      </c>
      <c r="X31" s="302"/>
      <c r="Y31" s="303"/>
      <c r="Z31" s="238" t="str">
        <f>IF(作業日報!B319="","",作業日報!B319)</f>
        <v/>
      </c>
      <c r="AA31" s="239"/>
      <c r="AB31" s="239"/>
      <c r="AC31" s="239"/>
      <c r="AD31" s="239"/>
      <c r="AE31" s="240"/>
      <c r="AF31" s="238" t="str">
        <f>IF(作業日報!F319="","",作業日報!F319)</f>
        <v/>
      </c>
      <c r="AG31" s="239"/>
      <c r="AH31" s="239"/>
      <c r="AI31" s="239"/>
      <c r="AJ31" s="239"/>
      <c r="AK31" s="240"/>
      <c r="AL31" s="276"/>
      <c r="AN31" s="114"/>
      <c r="AO31" s="115"/>
      <c r="AP31" s="115"/>
      <c r="AQ31" s="116"/>
      <c r="AR31" s="116"/>
      <c r="AS31" s="117"/>
      <c r="AT31" s="118" t="s">
        <v>27</v>
      </c>
      <c r="AU31" s="117" t="b">
        <v>0</v>
      </c>
      <c r="AV31" s="118" t="s">
        <v>26</v>
      </c>
      <c r="AW31" s="119" t="b">
        <v>0</v>
      </c>
      <c r="AY31" s="200">
        <f t="shared" si="0"/>
        <v>0</v>
      </c>
      <c r="AZ31" s="179">
        <f t="shared" si="1"/>
        <v>0</v>
      </c>
      <c r="BA31" s="179">
        <f t="shared" si="2"/>
        <v>0</v>
      </c>
      <c r="BB31" s="179" t="b">
        <f t="shared" si="3"/>
        <v>0</v>
      </c>
      <c r="BC31" s="201" t="b">
        <f t="shared" si="4"/>
        <v>0</v>
      </c>
    </row>
    <row r="32" spans="2:55" ht="18" customHeight="1" thickTop="1" x14ac:dyDescent="0.15">
      <c r="B32" s="309" t="str">
        <f>IF(作業日報!F354="","",作業日報!F354)</f>
        <v/>
      </c>
      <c r="C32" s="310"/>
      <c r="D32" s="181" t="str">
        <f>IF(作業日報!B355="","",作業日報!B355)</f>
        <v/>
      </c>
      <c r="E32" s="315" t="s">
        <v>30</v>
      </c>
      <c r="F32" s="182" t="str">
        <f>IF(作業日報!E355="","",作業日報!E355)</f>
        <v/>
      </c>
      <c r="G32" s="183" t="str">
        <f>IF(作業日報!F355="","",作業日報!F355)</f>
        <v/>
      </c>
      <c r="H32" s="318">
        <f>J32+L32</f>
        <v>0</v>
      </c>
      <c r="I32" s="270" t="s">
        <v>13</v>
      </c>
      <c r="J32" s="294">
        <f>IF(作業日報!B386="","",作業日報!B386)</f>
        <v>0</v>
      </c>
      <c r="K32" s="270" t="s">
        <v>9</v>
      </c>
      <c r="L32" s="294">
        <f>IF(作業日報!E386="","",作業日報!E386)</f>
        <v>0</v>
      </c>
      <c r="M32" s="297" t="s">
        <v>9</v>
      </c>
      <c r="N32" s="184"/>
      <c r="O32" s="185" t="s">
        <v>18</v>
      </c>
      <c r="P32" s="186"/>
      <c r="Q32" s="187" t="s">
        <v>21</v>
      </c>
      <c r="R32" s="186"/>
      <c r="S32" s="185" t="s">
        <v>23</v>
      </c>
      <c r="T32" s="186"/>
      <c r="U32" s="185" t="s">
        <v>24</v>
      </c>
      <c r="V32" s="186"/>
      <c r="W32" s="188" t="s">
        <v>28</v>
      </c>
      <c r="X32" s="300" t="str">
        <f>IF(作業日報!B360="","",作業日報!B360)</f>
        <v/>
      </c>
      <c r="Y32" s="301"/>
      <c r="Z32" s="241" t="str">
        <f>IF(作業日報!B361="","",作業日報!B361)</f>
        <v/>
      </c>
      <c r="AA32" s="242"/>
      <c r="AB32" s="242"/>
      <c r="AC32" s="242"/>
      <c r="AD32" s="242"/>
      <c r="AE32" s="243"/>
      <c r="AF32" s="241" t="str">
        <f>IF(作業日報!F361="","",作業日報!F361)</f>
        <v/>
      </c>
      <c r="AG32" s="242"/>
      <c r="AH32" s="242"/>
      <c r="AI32" s="242"/>
      <c r="AJ32" s="242"/>
      <c r="AK32" s="243"/>
      <c r="AL32" s="274"/>
      <c r="AN32" s="102" t="s">
        <v>18</v>
      </c>
      <c r="AO32" s="103" t="b">
        <v>0</v>
      </c>
      <c r="AP32" s="103" t="s">
        <v>21</v>
      </c>
      <c r="AQ32" s="104" t="b">
        <v>0</v>
      </c>
      <c r="AR32" s="105" t="s">
        <v>23</v>
      </c>
      <c r="AS32" s="106" t="b">
        <v>0</v>
      </c>
      <c r="AT32" s="105" t="s">
        <v>24</v>
      </c>
      <c r="AU32" s="106" t="b">
        <v>0</v>
      </c>
      <c r="AV32" s="105" t="s">
        <v>28</v>
      </c>
      <c r="AW32" s="107" t="b">
        <v>0</v>
      </c>
      <c r="AY32" s="195" t="b">
        <f t="shared" si="0"/>
        <v>0</v>
      </c>
      <c r="AZ32" s="196" t="b">
        <f t="shared" si="1"/>
        <v>0</v>
      </c>
      <c r="BA32" s="196" t="b">
        <f t="shared" si="2"/>
        <v>0</v>
      </c>
      <c r="BB32" s="196" t="b">
        <f t="shared" si="3"/>
        <v>0</v>
      </c>
      <c r="BC32" s="197" t="b">
        <f t="shared" si="4"/>
        <v>0</v>
      </c>
    </row>
    <row r="33" spans="2:55" ht="18" customHeight="1" x14ac:dyDescent="0.15">
      <c r="B33" s="311"/>
      <c r="C33" s="312"/>
      <c r="D33" s="163" t="str">
        <f>IF(作業日報!B356="","",作業日報!B356)</f>
        <v/>
      </c>
      <c r="E33" s="316"/>
      <c r="F33" s="164" t="str">
        <f>IF(作業日報!E356="","",作業日報!E356)</f>
        <v/>
      </c>
      <c r="G33" s="165" t="str">
        <f>IF(作業日報!F356="","",作業日報!F356)</f>
        <v/>
      </c>
      <c r="H33" s="319"/>
      <c r="I33" s="271"/>
      <c r="J33" s="295"/>
      <c r="K33" s="271"/>
      <c r="L33" s="295"/>
      <c r="M33" s="298"/>
      <c r="N33" s="166"/>
      <c r="O33" s="167" t="s">
        <v>19</v>
      </c>
      <c r="P33" s="168"/>
      <c r="Q33" s="192" t="s">
        <v>22</v>
      </c>
      <c r="R33" s="170"/>
      <c r="S33" s="170"/>
      <c r="T33" s="171"/>
      <c r="U33" s="172" t="s">
        <v>25</v>
      </c>
      <c r="V33" s="171"/>
      <c r="W33" s="172" t="s">
        <v>29</v>
      </c>
      <c r="X33" s="287"/>
      <c r="Y33" s="288"/>
      <c r="Z33" s="244" t="str">
        <f>IF(作業日報!B362="","",作業日報!B362)</f>
        <v/>
      </c>
      <c r="AA33" s="245"/>
      <c r="AB33" s="245"/>
      <c r="AC33" s="245"/>
      <c r="AD33" s="245"/>
      <c r="AE33" s="246"/>
      <c r="AF33" s="244" t="str">
        <f>IF(作業日報!F362="","",作業日報!F362)</f>
        <v/>
      </c>
      <c r="AG33" s="245"/>
      <c r="AH33" s="245"/>
      <c r="AI33" s="245"/>
      <c r="AJ33" s="245"/>
      <c r="AK33" s="246"/>
      <c r="AL33" s="275"/>
      <c r="AN33" s="108" t="s">
        <v>19</v>
      </c>
      <c r="AO33" s="109" t="b">
        <v>0</v>
      </c>
      <c r="AP33" s="109" t="s">
        <v>22</v>
      </c>
      <c r="AQ33" s="110" t="b">
        <v>0</v>
      </c>
      <c r="AR33" s="110"/>
      <c r="AS33" s="111"/>
      <c r="AT33" s="112" t="s">
        <v>25</v>
      </c>
      <c r="AU33" s="111" t="b">
        <v>0</v>
      </c>
      <c r="AV33" s="112" t="s">
        <v>29</v>
      </c>
      <c r="AW33" s="113" t="b">
        <v>0</v>
      </c>
      <c r="AY33" s="198" t="b">
        <f t="shared" si="0"/>
        <v>0</v>
      </c>
      <c r="AZ33" s="170" t="b">
        <f t="shared" si="1"/>
        <v>0</v>
      </c>
      <c r="BA33" s="170">
        <f t="shared" si="2"/>
        <v>0</v>
      </c>
      <c r="BB33" s="170" t="b">
        <f t="shared" si="3"/>
        <v>0</v>
      </c>
      <c r="BC33" s="199" t="b">
        <f t="shared" si="4"/>
        <v>0</v>
      </c>
    </row>
    <row r="34" spans="2:55" ht="18" customHeight="1" thickBot="1" x14ac:dyDescent="0.2">
      <c r="B34" s="313"/>
      <c r="C34" s="314"/>
      <c r="D34" s="189" t="str">
        <f>IF(作業日報!B357="","",作業日報!B357)</f>
        <v/>
      </c>
      <c r="E34" s="317"/>
      <c r="F34" s="190" t="str">
        <f>IF(作業日報!E357="","",作業日報!E357)</f>
        <v/>
      </c>
      <c r="G34" s="191" t="str">
        <f>IF(作業日報!F357="","",作業日報!F357)</f>
        <v/>
      </c>
      <c r="H34" s="320"/>
      <c r="I34" s="272"/>
      <c r="J34" s="296"/>
      <c r="K34" s="272"/>
      <c r="L34" s="296"/>
      <c r="M34" s="299"/>
      <c r="N34" s="174"/>
      <c r="O34" s="175" t="s">
        <v>20</v>
      </c>
      <c r="P34" s="176"/>
      <c r="Q34" s="177" t="s">
        <v>53</v>
      </c>
      <c r="R34" s="178"/>
      <c r="S34" s="179"/>
      <c r="T34" s="176"/>
      <c r="U34" s="175" t="s">
        <v>27</v>
      </c>
      <c r="V34" s="176"/>
      <c r="W34" s="180" t="s">
        <v>26</v>
      </c>
      <c r="X34" s="302"/>
      <c r="Y34" s="303"/>
      <c r="Z34" s="238" t="str">
        <f>IF(作業日報!B363="","",作業日報!B363)</f>
        <v/>
      </c>
      <c r="AA34" s="239"/>
      <c r="AB34" s="239"/>
      <c r="AC34" s="239"/>
      <c r="AD34" s="239"/>
      <c r="AE34" s="240"/>
      <c r="AF34" s="238" t="str">
        <f>IF(作業日報!F363="","",作業日報!F363)</f>
        <v/>
      </c>
      <c r="AG34" s="239"/>
      <c r="AH34" s="239"/>
      <c r="AI34" s="239"/>
      <c r="AJ34" s="239"/>
      <c r="AK34" s="240"/>
      <c r="AL34" s="276"/>
      <c r="AN34" s="114"/>
      <c r="AO34" s="115"/>
      <c r="AP34" s="115"/>
      <c r="AQ34" s="116"/>
      <c r="AR34" s="116"/>
      <c r="AS34" s="117"/>
      <c r="AT34" s="118" t="s">
        <v>27</v>
      </c>
      <c r="AU34" s="117" t="b">
        <v>0</v>
      </c>
      <c r="AV34" s="118" t="s">
        <v>26</v>
      </c>
      <c r="AW34" s="119" t="b">
        <v>0</v>
      </c>
      <c r="AY34" s="200">
        <f t="shared" si="0"/>
        <v>0</v>
      </c>
      <c r="AZ34" s="179">
        <f t="shared" si="1"/>
        <v>0</v>
      </c>
      <c r="BA34" s="179">
        <f t="shared" si="2"/>
        <v>0</v>
      </c>
      <c r="BB34" s="179" t="b">
        <f t="shared" si="3"/>
        <v>0</v>
      </c>
      <c r="BC34" s="201" t="b">
        <f t="shared" si="4"/>
        <v>0</v>
      </c>
    </row>
    <row r="35" spans="2:55" ht="18" customHeight="1" thickTop="1" x14ac:dyDescent="0.15">
      <c r="B35" s="309" t="str">
        <f>IF(作業日報!F398="","",作業日報!F398)</f>
        <v/>
      </c>
      <c r="C35" s="310"/>
      <c r="D35" s="181" t="str">
        <f>IF(作業日報!B399="","",作業日報!B399)</f>
        <v/>
      </c>
      <c r="E35" s="315" t="s">
        <v>30</v>
      </c>
      <c r="F35" s="182" t="str">
        <f>IF(作業日報!E399="","",作業日報!E399)</f>
        <v/>
      </c>
      <c r="G35" s="183" t="str">
        <f>IF(作業日報!F399="","",作業日報!F399)</f>
        <v/>
      </c>
      <c r="H35" s="318">
        <f>J35+L35</f>
        <v>0</v>
      </c>
      <c r="I35" s="270" t="s">
        <v>13</v>
      </c>
      <c r="J35" s="294">
        <f>IF(作業日報!B430="","",作業日報!B430)</f>
        <v>0</v>
      </c>
      <c r="K35" s="270" t="s">
        <v>9</v>
      </c>
      <c r="L35" s="294">
        <f>IF(作業日報!E430="","",作業日報!E430)</f>
        <v>0</v>
      </c>
      <c r="M35" s="297" t="s">
        <v>9</v>
      </c>
      <c r="N35" s="184"/>
      <c r="O35" s="185" t="s">
        <v>18</v>
      </c>
      <c r="P35" s="186"/>
      <c r="Q35" s="187" t="s">
        <v>21</v>
      </c>
      <c r="R35" s="186"/>
      <c r="S35" s="185" t="s">
        <v>23</v>
      </c>
      <c r="T35" s="186"/>
      <c r="U35" s="185" t="s">
        <v>24</v>
      </c>
      <c r="V35" s="186"/>
      <c r="W35" s="188" t="s">
        <v>28</v>
      </c>
      <c r="X35" s="300" t="str">
        <f>IF(作業日報!B404="","",作業日報!B404)</f>
        <v/>
      </c>
      <c r="Y35" s="301"/>
      <c r="Z35" s="241" t="str">
        <f>IF(作業日報!B405="","",作業日報!B405)</f>
        <v/>
      </c>
      <c r="AA35" s="242"/>
      <c r="AB35" s="242"/>
      <c r="AC35" s="242"/>
      <c r="AD35" s="242"/>
      <c r="AE35" s="243"/>
      <c r="AF35" s="241" t="str">
        <f>IF(作業日報!F405="","",作業日報!F405)</f>
        <v/>
      </c>
      <c r="AG35" s="242"/>
      <c r="AH35" s="242"/>
      <c r="AI35" s="242"/>
      <c r="AJ35" s="242"/>
      <c r="AK35" s="243"/>
      <c r="AL35" s="274"/>
      <c r="AN35" s="102" t="s">
        <v>18</v>
      </c>
      <c r="AO35" s="103" t="b">
        <v>0</v>
      </c>
      <c r="AP35" s="103" t="s">
        <v>21</v>
      </c>
      <c r="AQ35" s="104" t="b">
        <v>0</v>
      </c>
      <c r="AR35" s="105" t="s">
        <v>23</v>
      </c>
      <c r="AS35" s="106" t="b">
        <v>0</v>
      </c>
      <c r="AT35" s="105" t="s">
        <v>24</v>
      </c>
      <c r="AU35" s="106" t="b">
        <v>0</v>
      </c>
      <c r="AV35" s="105" t="s">
        <v>28</v>
      </c>
      <c r="AW35" s="107" t="b">
        <v>0</v>
      </c>
      <c r="AY35" s="195" t="b">
        <f t="shared" si="0"/>
        <v>0</v>
      </c>
      <c r="AZ35" s="196" t="b">
        <f t="shared" si="1"/>
        <v>0</v>
      </c>
      <c r="BA35" s="196" t="b">
        <f t="shared" si="2"/>
        <v>0</v>
      </c>
      <c r="BB35" s="196" t="b">
        <f t="shared" si="3"/>
        <v>0</v>
      </c>
      <c r="BC35" s="197" t="b">
        <f t="shared" si="4"/>
        <v>0</v>
      </c>
    </row>
    <row r="36" spans="2:55" ht="18" customHeight="1" x14ac:dyDescent="0.15">
      <c r="B36" s="311"/>
      <c r="C36" s="312"/>
      <c r="D36" s="163" t="str">
        <f>IF(作業日報!B400="","",作業日報!B400)</f>
        <v/>
      </c>
      <c r="E36" s="316"/>
      <c r="F36" s="164" t="str">
        <f>IF(作業日報!E400="","",作業日報!E400)</f>
        <v/>
      </c>
      <c r="G36" s="165" t="str">
        <f>IF(作業日報!F400="","",作業日報!F400)</f>
        <v/>
      </c>
      <c r="H36" s="319"/>
      <c r="I36" s="271"/>
      <c r="J36" s="295"/>
      <c r="K36" s="271"/>
      <c r="L36" s="295"/>
      <c r="M36" s="298"/>
      <c r="N36" s="166"/>
      <c r="O36" s="167" t="s">
        <v>19</v>
      </c>
      <c r="P36" s="168"/>
      <c r="Q36" s="192" t="s">
        <v>22</v>
      </c>
      <c r="R36" s="170"/>
      <c r="S36" s="170"/>
      <c r="T36" s="171"/>
      <c r="U36" s="172" t="s">
        <v>25</v>
      </c>
      <c r="V36" s="171"/>
      <c r="W36" s="172" t="s">
        <v>29</v>
      </c>
      <c r="X36" s="287"/>
      <c r="Y36" s="288"/>
      <c r="Z36" s="244" t="str">
        <f>IF(作業日報!B406="","",作業日報!B406)</f>
        <v/>
      </c>
      <c r="AA36" s="245"/>
      <c r="AB36" s="245"/>
      <c r="AC36" s="245"/>
      <c r="AD36" s="245"/>
      <c r="AE36" s="246"/>
      <c r="AF36" s="244" t="str">
        <f>IF(作業日報!F406="","",作業日報!F406)</f>
        <v/>
      </c>
      <c r="AG36" s="245"/>
      <c r="AH36" s="245"/>
      <c r="AI36" s="245"/>
      <c r="AJ36" s="245"/>
      <c r="AK36" s="246"/>
      <c r="AL36" s="275"/>
      <c r="AN36" s="108" t="s">
        <v>19</v>
      </c>
      <c r="AO36" s="109" t="b">
        <v>0</v>
      </c>
      <c r="AP36" s="109" t="s">
        <v>22</v>
      </c>
      <c r="AQ36" s="110" t="b">
        <v>0</v>
      </c>
      <c r="AR36" s="110"/>
      <c r="AS36" s="111"/>
      <c r="AT36" s="112" t="s">
        <v>25</v>
      </c>
      <c r="AU36" s="111" t="b">
        <v>0</v>
      </c>
      <c r="AV36" s="112" t="s">
        <v>29</v>
      </c>
      <c r="AW36" s="113" t="b">
        <v>0</v>
      </c>
      <c r="AY36" s="198" t="b">
        <f t="shared" si="0"/>
        <v>0</v>
      </c>
      <c r="AZ36" s="170" t="b">
        <f t="shared" si="1"/>
        <v>0</v>
      </c>
      <c r="BA36" s="170">
        <f t="shared" si="2"/>
        <v>0</v>
      </c>
      <c r="BB36" s="170" t="b">
        <f t="shared" si="3"/>
        <v>0</v>
      </c>
      <c r="BC36" s="199" t="b">
        <f t="shared" si="4"/>
        <v>0</v>
      </c>
    </row>
    <row r="37" spans="2:55" ht="18" customHeight="1" thickBot="1" x14ac:dyDescent="0.2">
      <c r="B37" s="313"/>
      <c r="C37" s="314"/>
      <c r="D37" s="189" t="str">
        <f>IF(作業日報!B401="","",作業日報!B401)</f>
        <v/>
      </c>
      <c r="E37" s="317"/>
      <c r="F37" s="190" t="str">
        <f>IF(作業日報!E401="","",作業日報!E401)</f>
        <v/>
      </c>
      <c r="G37" s="191" t="str">
        <f>IF(作業日報!F401="","",作業日報!F401)</f>
        <v/>
      </c>
      <c r="H37" s="320"/>
      <c r="I37" s="272"/>
      <c r="J37" s="296"/>
      <c r="K37" s="272"/>
      <c r="L37" s="296"/>
      <c r="M37" s="299"/>
      <c r="N37" s="174"/>
      <c r="O37" s="175" t="s">
        <v>20</v>
      </c>
      <c r="P37" s="176"/>
      <c r="Q37" s="177" t="s">
        <v>53</v>
      </c>
      <c r="R37" s="178"/>
      <c r="S37" s="179"/>
      <c r="T37" s="176"/>
      <c r="U37" s="175" t="s">
        <v>27</v>
      </c>
      <c r="V37" s="176"/>
      <c r="W37" s="180" t="s">
        <v>26</v>
      </c>
      <c r="X37" s="302"/>
      <c r="Y37" s="303"/>
      <c r="Z37" s="238" t="str">
        <f>IF(作業日報!B407="","",作業日報!B407)</f>
        <v/>
      </c>
      <c r="AA37" s="239"/>
      <c r="AB37" s="239"/>
      <c r="AC37" s="239"/>
      <c r="AD37" s="239"/>
      <c r="AE37" s="240"/>
      <c r="AF37" s="238" t="str">
        <f>IF(作業日報!F407="","",作業日報!F407)</f>
        <v/>
      </c>
      <c r="AG37" s="239"/>
      <c r="AH37" s="239"/>
      <c r="AI37" s="239"/>
      <c r="AJ37" s="239"/>
      <c r="AK37" s="240"/>
      <c r="AL37" s="276"/>
      <c r="AN37" s="114"/>
      <c r="AO37" s="115"/>
      <c r="AP37" s="115"/>
      <c r="AQ37" s="116"/>
      <c r="AR37" s="116"/>
      <c r="AS37" s="117"/>
      <c r="AT37" s="118" t="s">
        <v>27</v>
      </c>
      <c r="AU37" s="117" t="b">
        <v>0</v>
      </c>
      <c r="AV37" s="118" t="s">
        <v>26</v>
      </c>
      <c r="AW37" s="119" t="b">
        <v>0</v>
      </c>
      <c r="AY37" s="200">
        <f t="shared" si="0"/>
        <v>0</v>
      </c>
      <c r="AZ37" s="179">
        <f t="shared" si="1"/>
        <v>0</v>
      </c>
      <c r="BA37" s="179">
        <f t="shared" si="2"/>
        <v>0</v>
      </c>
      <c r="BB37" s="179" t="b">
        <f t="shared" si="3"/>
        <v>0</v>
      </c>
      <c r="BC37" s="201" t="b">
        <f t="shared" si="4"/>
        <v>0</v>
      </c>
    </row>
    <row r="38" spans="2:55" ht="18" customHeight="1" thickTop="1" x14ac:dyDescent="0.15">
      <c r="B38" s="309" t="str">
        <f>IF(作業日報!F442="","",作業日報!F442)</f>
        <v/>
      </c>
      <c r="C38" s="310"/>
      <c r="D38" s="181" t="str">
        <f>IF(作業日報!B443="","",作業日報!B443)</f>
        <v/>
      </c>
      <c r="E38" s="315" t="s">
        <v>30</v>
      </c>
      <c r="F38" s="182" t="str">
        <f>IF(作業日報!E443="","",作業日報!E443)</f>
        <v/>
      </c>
      <c r="G38" s="183" t="str">
        <f>IF(作業日報!F443="","",作業日報!F443)</f>
        <v/>
      </c>
      <c r="H38" s="318">
        <f>J38+L38</f>
        <v>0</v>
      </c>
      <c r="I38" s="270" t="s">
        <v>13</v>
      </c>
      <c r="J38" s="294">
        <f>IF(作業日報!B474="","",作業日報!B474)</f>
        <v>0</v>
      </c>
      <c r="K38" s="270" t="s">
        <v>9</v>
      </c>
      <c r="L38" s="294">
        <f>IF(作業日報!E474="","",作業日報!E474)</f>
        <v>0</v>
      </c>
      <c r="M38" s="297" t="s">
        <v>9</v>
      </c>
      <c r="N38" s="184"/>
      <c r="O38" s="185" t="s">
        <v>18</v>
      </c>
      <c r="P38" s="186"/>
      <c r="Q38" s="187" t="s">
        <v>21</v>
      </c>
      <c r="R38" s="186"/>
      <c r="S38" s="185" t="s">
        <v>23</v>
      </c>
      <c r="T38" s="186"/>
      <c r="U38" s="185" t="s">
        <v>24</v>
      </c>
      <c r="V38" s="186"/>
      <c r="W38" s="188" t="s">
        <v>28</v>
      </c>
      <c r="X38" s="300" t="str">
        <f>IF(作業日報!B448="","",作業日報!B448)</f>
        <v/>
      </c>
      <c r="Y38" s="301"/>
      <c r="Z38" s="241" t="str">
        <f>IF(作業日報!B449="","",作業日報!B449)</f>
        <v/>
      </c>
      <c r="AA38" s="242"/>
      <c r="AB38" s="242"/>
      <c r="AC38" s="242"/>
      <c r="AD38" s="242"/>
      <c r="AE38" s="243"/>
      <c r="AF38" s="241" t="str">
        <f>IF(作業日報!F449="","",作業日報!F449)</f>
        <v/>
      </c>
      <c r="AG38" s="242"/>
      <c r="AH38" s="242"/>
      <c r="AI38" s="242"/>
      <c r="AJ38" s="242"/>
      <c r="AK38" s="243"/>
      <c r="AL38" s="274"/>
      <c r="AN38" s="102" t="s">
        <v>18</v>
      </c>
      <c r="AO38" s="103" t="b">
        <v>0</v>
      </c>
      <c r="AP38" s="103" t="s">
        <v>21</v>
      </c>
      <c r="AQ38" s="104" t="b">
        <v>0</v>
      </c>
      <c r="AR38" s="105" t="s">
        <v>23</v>
      </c>
      <c r="AS38" s="106" t="b">
        <v>0</v>
      </c>
      <c r="AT38" s="105" t="s">
        <v>24</v>
      </c>
      <c r="AU38" s="106" t="b">
        <v>0</v>
      </c>
      <c r="AV38" s="105" t="s">
        <v>28</v>
      </c>
      <c r="AW38" s="107" t="b">
        <v>0</v>
      </c>
      <c r="AY38" s="195" t="b">
        <f t="shared" si="0"/>
        <v>0</v>
      </c>
      <c r="AZ38" s="196" t="b">
        <f t="shared" si="1"/>
        <v>0</v>
      </c>
      <c r="BA38" s="196" t="b">
        <f t="shared" si="2"/>
        <v>0</v>
      </c>
      <c r="BB38" s="196" t="b">
        <f t="shared" si="3"/>
        <v>0</v>
      </c>
      <c r="BC38" s="197" t="b">
        <f t="shared" si="4"/>
        <v>0</v>
      </c>
    </row>
    <row r="39" spans="2:55" ht="18" customHeight="1" x14ac:dyDescent="0.15">
      <c r="B39" s="311"/>
      <c r="C39" s="312"/>
      <c r="D39" s="163" t="str">
        <f>IF(作業日報!B444="","",作業日報!B444)</f>
        <v/>
      </c>
      <c r="E39" s="316"/>
      <c r="F39" s="164" t="str">
        <f>IF(作業日報!E444="","",作業日報!E444)</f>
        <v/>
      </c>
      <c r="G39" s="165" t="str">
        <f>IF(作業日報!F444="","",作業日報!F444)</f>
        <v/>
      </c>
      <c r="H39" s="319"/>
      <c r="I39" s="271"/>
      <c r="J39" s="295"/>
      <c r="K39" s="271"/>
      <c r="L39" s="295"/>
      <c r="M39" s="298"/>
      <c r="N39" s="166"/>
      <c r="O39" s="167" t="s">
        <v>19</v>
      </c>
      <c r="P39" s="168"/>
      <c r="Q39" s="192" t="s">
        <v>22</v>
      </c>
      <c r="R39" s="170"/>
      <c r="S39" s="170"/>
      <c r="T39" s="171"/>
      <c r="U39" s="172" t="s">
        <v>25</v>
      </c>
      <c r="V39" s="171"/>
      <c r="W39" s="172" t="s">
        <v>29</v>
      </c>
      <c r="X39" s="287"/>
      <c r="Y39" s="288"/>
      <c r="Z39" s="244" t="str">
        <f>IF(作業日報!B450="","",作業日報!B450)</f>
        <v/>
      </c>
      <c r="AA39" s="245"/>
      <c r="AB39" s="245"/>
      <c r="AC39" s="245"/>
      <c r="AD39" s="245"/>
      <c r="AE39" s="246"/>
      <c r="AF39" s="244" t="str">
        <f>IF(作業日報!F450="","",作業日報!F450)</f>
        <v/>
      </c>
      <c r="AG39" s="245"/>
      <c r="AH39" s="245"/>
      <c r="AI39" s="245"/>
      <c r="AJ39" s="245"/>
      <c r="AK39" s="246"/>
      <c r="AL39" s="275"/>
      <c r="AN39" s="108" t="s">
        <v>19</v>
      </c>
      <c r="AO39" s="109" t="b">
        <v>0</v>
      </c>
      <c r="AP39" s="109" t="s">
        <v>22</v>
      </c>
      <c r="AQ39" s="110" t="b">
        <v>0</v>
      </c>
      <c r="AR39" s="110"/>
      <c r="AS39" s="111"/>
      <c r="AT39" s="112" t="s">
        <v>25</v>
      </c>
      <c r="AU39" s="111" t="b">
        <v>0</v>
      </c>
      <c r="AV39" s="112" t="s">
        <v>29</v>
      </c>
      <c r="AW39" s="113" t="b">
        <v>0</v>
      </c>
      <c r="AY39" s="198" t="b">
        <f t="shared" si="0"/>
        <v>0</v>
      </c>
      <c r="AZ39" s="170" t="b">
        <f t="shared" si="1"/>
        <v>0</v>
      </c>
      <c r="BA39" s="170">
        <f t="shared" si="2"/>
        <v>0</v>
      </c>
      <c r="BB39" s="170" t="b">
        <f t="shared" si="3"/>
        <v>0</v>
      </c>
      <c r="BC39" s="199" t="b">
        <f t="shared" si="4"/>
        <v>0</v>
      </c>
    </row>
    <row r="40" spans="2:55" ht="18" customHeight="1" thickBot="1" x14ac:dyDescent="0.2">
      <c r="B40" s="313"/>
      <c r="C40" s="314"/>
      <c r="D40" s="189" t="str">
        <f>IF(作業日報!B445="","",作業日報!B445)</f>
        <v/>
      </c>
      <c r="E40" s="317"/>
      <c r="F40" s="190" t="str">
        <f>IF(作業日報!E445="","",作業日報!E445)</f>
        <v/>
      </c>
      <c r="G40" s="191" t="str">
        <f>IF(作業日報!F445="","",作業日報!F445)</f>
        <v/>
      </c>
      <c r="H40" s="320"/>
      <c r="I40" s="272"/>
      <c r="J40" s="296"/>
      <c r="K40" s="272"/>
      <c r="L40" s="296"/>
      <c r="M40" s="299"/>
      <c r="N40" s="174"/>
      <c r="O40" s="175" t="s">
        <v>20</v>
      </c>
      <c r="P40" s="176"/>
      <c r="Q40" s="177" t="s">
        <v>53</v>
      </c>
      <c r="R40" s="178"/>
      <c r="S40" s="179"/>
      <c r="T40" s="176"/>
      <c r="U40" s="175" t="s">
        <v>27</v>
      </c>
      <c r="V40" s="176"/>
      <c r="W40" s="180" t="s">
        <v>26</v>
      </c>
      <c r="X40" s="302"/>
      <c r="Y40" s="303"/>
      <c r="Z40" s="238" t="str">
        <f>IF(作業日報!B451="","",作業日報!B451)</f>
        <v/>
      </c>
      <c r="AA40" s="239"/>
      <c r="AB40" s="239"/>
      <c r="AC40" s="239"/>
      <c r="AD40" s="239"/>
      <c r="AE40" s="240"/>
      <c r="AF40" s="238" t="str">
        <f>IF(作業日報!F451="","",作業日報!F451)</f>
        <v/>
      </c>
      <c r="AG40" s="239"/>
      <c r="AH40" s="239"/>
      <c r="AI40" s="239"/>
      <c r="AJ40" s="239"/>
      <c r="AK40" s="240"/>
      <c r="AL40" s="276"/>
      <c r="AN40" s="114"/>
      <c r="AO40" s="115"/>
      <c r="AP40" s="115"/>
      <c r="AQ40" s="116"/>
      <c r="AR40" s="116"/>
      <c r="AS40" s="117"/>
      <c r="AT40" s="118" t="s">
        <v>27</v>
      </c>
      <c r="AU40" s="117" t="b">
        <v>0</v>
      </c>
      <c r="AV40" s="118" t="s">
        <v>26</v>
      </c>
      <c r="AW40" s="119" t="b">
        <v>0</v>
      </c>
      <c r="AY40" s="200">
        <f t="shared" si="0"/>
        <v>0</v>
      </c>
      <c r="AZ40" s="179">
        <f t="shared" si="1"/>
        <v>0</v>
      </c>
      <c r="BA40" s="179">
        <f t="shared" si="2"/>
        <v>0</v>
      </c>
      <c r="BB40" s="179" t="b">
        <f t="shared" si="3"/>
        <v>0</v>
      </c>
      <c r="BC40" s="201" t="b">
        <f t="shared" si="4"/>
        <v>0</v>
      </c>
    </row>
    <row r="41" spans="2:55" ht="18" customHeight="1" thickTop="1" x14ac:dyDescent="0.15">
      <c r="B41" s="309" t="str">
        <f>IF(作業日報!F486="","",作業日報!F486)</f>
        <v/>
      </c>
      <c r="C41" s="310"/>
      <c r="D41" s="181" t="str">
        <f>IF(作業日報!B487="","",作業日報!B487)</f>
        <v/>
      </c>
      <c r="E41" s="315" t="s">
        <v>30</v>
      </c>
      <c r="F41" s="182" t="str">
        <f>IF(作業日報!E487="","",作業日報!E487)</f>
        <v/>
      </c>
      <c r="G41" s="183" t="str">
        <f>IF(作業日報!F487="","",作業日報!F487)</f>
        <v/>
      </c>
      <c r="H41" s="318">
        <f>J41+L41</f>
        <v>0</v>
      </c>
      <c r="I41" s="270" t="s">
        <v>13</v>
      </c>
      <c r="J41" s="294">
        <f>IF(作業日報!B518="","",作業日報!B518)</f>
        <v>0</v>
      </c>
      <c r="K41" s="270" t="s">
        <v>9</v>
      </c>
      <c r="L41" s="294">
        <f>IF(作業日報!E518="","",作業日報!E518)</f>
        <v>0</v>
      </c>
      <c r="M41" s="297" t="s">
        <v>9</v>
      </c>
      <c r="N41" s="184"/>
      <c r="O41" s="185" t="s">
        <v>18</v>
      </c>
      <c r="P41" s="186"/>
      <c r="Q41" s="187" t="s">
        <v>21</v>
      </c>
      <c r="R41" s="186"/>
      <c r="S41" s="185" t="s">
        <v>23</v>
      </c>
      <c r="T41" s="186"/>
      <c r="U41" s="185" t="s">
        <v>24</v>
      </c>
      <c r="V41" s="186"/>
      <c r="W41" s="188" t="s">
        <v>28</v>
      </c>
      <c r="X41" s="300" t="str">
        <f>IF(作業日報!B492="","",作業日報!B492)</f>
        <v/>
      </c>
      <c r="Y41" s="301"/>
      <c r="Z41" s="241" t="str">
        <f>IF(作業日報!B493="","",作業日報!B493)</f>
        <v/>
      </c>
      <c r="AA41" s="242"/>
      <c r="AB41" s="242"/>
      <c r="AC41" s="242"/>
      <c r="AD41" s="242"/>
      <c r="AE41" s="243"/>
      <c r="AF41" s="241" t="str">
        <f>IF(作業日報!F493="","",作業日報!F493)</f>
        <v/>
      </c>
      <c r="AG41" s="242"/>
      <c r="AH41" s="242"/>
      <c r="AI41" s="242"/>
      <c r="AJ41" s="242"/>
      <c r="AK41" s="243"/>
      <c r="AL41" s="274"/>
      <c r="AN41" s="102" t="s">
        <v>18</v>
      </c>
      <c r="AO41" s="103" t="b">
        <v>0</v>
      </c>
      <c r="AP41" s="103" t="s">
        <v>21</v>
      </c>
      <c r="AQ41" s="104" t="b">
        <v>0</v>
      </c>
      <c r="AR41" s="105" t="s">
        <v>23</v>
      </c>
      <c r="AS41" s="106" t="b">
        <v>0</v>
      </c>
      <c r="AT41" s="105" t="s">
        <v>24</v>
      </c>
      <c r="AU41" s="106" t="b">
        <v>0</v>
      </c>
      <c r="AV41" s="105" t="s">
        <v>28</v>
      </c>
      <c r="AW41" s="107" t="b">
        <v>0</v>
      </c>
      <c r="AY41" s="195" t="b">
        <f t="shared" si="0"/>
        <v>0</v>
      </c>
      <c r="AZ41" s="196" t="b">
        <f t="shared" si="1"/>
        <v>0</v>
      </c>
      <c r="BA41" s="196" t="b">
        <f t="shared" si="2"/>
        <v>0</v>
      </c>
      <c r="BB41" s="196" t="b">
        <f t="shared" si="3"/>
        <v>0</v>
      </c>
      <c r="BC41" s="197" t="b">
        <f t="shared" si="4"/>
        <v>0</v>
      </c>
    </row>
    <row r="42" spans="2:55" ht="18" customHeight="1" x14ac:dyDescent="0.15">
      <c r="B42" s="311"/>
      <c r="C42" s="312"/>
      <c r="D42" s="163" t="str">
        <f>IF(作業日報!B488="","",作業日報!B488)</f>
        <v/>
      </c>
      <c r="E42" s="316"/>
      <c r="F42" s="164" t="str">
        <f>IF(作業日報!E488="","",作業日報!E488)</f>
        <v/>
      </c>
      <c r="G42" s="165" t="str">
        <f>IF(作業日報!F488="","",作業日報!F488)</f>
        <v/>
      </c>
      <c r="H42" s="319"/>
      <c r="I42" s="271"/>
      <c r="J42" s="295"/>
      <c r="K42" s="271"/>
      <c r="L42" s="295"/>
      <c r="M42" s="298"/>
      <c r="N42" s="166"/>
      <c r="O42" s="167" t="s">
        <v>19</v>
      </c>
      <c r="P42" s="168"/>
      <c r="Q42" s="192" t="s">
        <v>22</v>
      </c>
      <c r="R42" s="170"/>
      <c r="S42" s="170"/>
      <c r="T42" s="171"/>
      <c r="U42" s="172" t="s">
        <v>25</v>
      </c>
      <c r="V42" s="171"/>
      <c r="W42" s="172" t="s">
        <v>29</v>
      </c>
      <c r="X42" s="287"/>
      <c r="Y42" s="288"/>
      <c r="Z42" s="244" t="str">
        <f>IF(作業日報!B494="","",作業日報!B494)</f>
        <v/>
      </c>
      <c r="AA42" s="245"/>
      <c r="AB42" s="245"/>
      <c r="AC42" s="245"/>
      <c r="AD42" s="245"/>
      <c r="AE42" s="246"/>
      <c r="AF42" s="244" t="str">
        <f>IF(作業日報!F494="","",作業日報!F494)</f>
        <v/>
      </c>
      <c r="AG42" s="245"/>
      <c r="AH42" s="245"/>
      <c r="AI42" s="245"/>
      <c r="AJ42" s="245"/>
      <c r="AK42" s="246"/>
      <c r="AL42" s="275"/>
      <c r="AN42" s="108" t="s">
        <v>19</v>
      </c>
      <c r="AO42" s="109" t="b">
        <v>0</v>
      </c>
      <c r="AP42" s="109" t="s">
        <v>22</v>
      </c>
      <c r="AQ42" s="110" t="b">
        <v>0</v>
      </c>
      <c r="AR42" s="110"/>
      <c r="AS42" s="111"/>
      <c r="AT42" s="112" t="s">
        <v>25</v>
      </c>
      <c r="AU42" s="111" t="b">
        <v>0</v>
      </c>
      <c r="AV42" s="112" t="s">
        <v>29</v>
      </c>
      <c r="AW42" s="113" t="b">
        <v>0</v>
      </c>
      <c r="AY42" s="198" t="b">
        <f t="shared" si="0"/>
        <v>0</v>
      </c>
      <c r="AZ42" s="170" t="b">
        <f t="shared" si="1"/>
        <v>0</v>
      </c>
      <c r="BA42" s="170">
        <f t="shared" si="2"/>
        <v>0</v>
      </c>
      <c r="BB42" s="170" t="b">
        <f t="shared" si="3"/>
        <v>0</v>
      </c>
      <c r="BC42" s="199" t="b">
        <f t="shared" si="4"/>
        <v>0</v>
      </c>
    </row>
    <row r="43" spans="2:55" ht="18" customHeight="1" thickBot="1" x14ac:dyDescent="0.2">
      <c r="B43" s="313"/>
      <c r="C43" s="314"/>
      <c r="D43" s="189" t="str">
        <f>IF(作業日報!B489="","",作業日報!B489)</f>
        <v/>
      </c>
      <c r="E43" s="317"/>
      <c r="F43" s="190" t="str">
        <f>IF(作業日報!E489="","",作業日報!E489)</f>
        <v/>
      </c>
      <c r="G43" s="191" t="str">
        <f>IF(作業日報!F489="","",作業日報!F489)</f>
        <v/>
      </c>
      <c r="H43" s="320"/>
      <c r="I43" s="272"/>
      <c r="J43" s="296"/>
      <c r="K43" s="272"/>
      <c r="L43" s="296"/>
      <c r="M43" s="299"/>
      <c r="N43" s="174"/>
      <c r="O43" s="175" t="s">
        <v>20</v>
      </c>
      <c r="P43" s="176"/>
      <c r="Q43" s="177" t="s">
        <v>53</v>
      </c>
      <c r="R43" s="178"/>
      <c r="S43" s="179"/>
      <c r="T43" s="176"/>
      <c r="U43" s="175" t="s">
        <v>27</v>
      </c>
      <c r="V43" s="176"/>
      <c r="W43" s="180" t="s">
        <v>26</v>
      </c>
      <c r="X43" s="302"/>
      <c r="Y43" s="303"/>
      <c r="Z43" s="238" t="str">
        <f>IF(作業日報!B495="","",作業日報!B495)</f>
        <v/>
      </c>
      <c r="AA43" s="239"/>
      <c r="AB43" s="239"/>
      <c r="AC43" s="239"/>
      <c r="AD43" s="239"/>
      <c r="AE43" s="240"/>
      <c r="AF43" s="238" t="str">
        <f>IF(作業日報!F495="","",作業日報!F495)</f>
        <v/>
      </c>
      <c r="AG43" s="239"/>
      <c r="AH43" s="239"/>
      <c r="AI43" s="239"/>
      <c r="AJ43" s="239"/>
      <c r="AK43" s="240"/>
      <c r="AL43" s="276"/>
      <c r="AN43" s="114"/>
      <c r="AO43" s="115"/>
      <c r="AP43" s="115"/>
      <c r="AQ43" s="116"/>
      <c r="AR43" s="116"/>
      <c r="AS43" s="117"/>
      <c r="AT43" s="118" t="s">
        <v>27</v>
      </c>
      <c r="AU43" s="117" t="b">
        <v>0</v>
      </c>
      <c r="AV43" s="118" t="s">
        <v>26</v>
      </c>
      <c r="AW43" s="119" t="b">
        <v>0</v>
      </c>
      <c r="AY43" s="200">
        <f t="shared" si="0"/>
        <v>0</v>
      </c>
      <c r="AZ43" s="179">
        <f t="shared" si="1"/>
        <v>0</v>
      </c>
      <c r="BA43" s="179">
        <f t="shared" si="2"/>
        <v>0</v>
      </c>
      <c r="BB43" s="179" t="b">
        <f t="shared" si="3"/>
        <v>0</v>
      </c>
      <c r="BC43" s="201" t="b">
        <f t="shared" si="4"/>
        <v>0</v>
      </c>
    </row>
    <row r="44" spans="2:55" ht="18" customHeight="1" thickTop="1" x14ac:dyDescent="0.15">
      <c r="B44" s="309" t="str">
        <f>IF(作業日報!F530="","",作業日報!F530)</f>
        <v/>
      </c>
      <c r="C44" s="310"/>
      <c r="D44" s="181" t="str">
        <f>IF(作業日報!B531="","",作業日報!B531)</f>
        <v/>
      </c>
      <c r="E44" s="315" t="s">
        <v>30</v>
      </c>
      <c r="F44" s="182" t="str">
        <f>IF(作業日報!E531="","",作業日報!E531)</f>
        <v/>
      </c>
      <c r="G44" s="183" t="str">
        <f>IF(作業日報!F531="","",作業日報!F531)</f>
        <v/>
      </c>
      <c r="H44" s="318">
        <f>J44+L44</f>
        <v>0</v>
      </c>
      <c r="I44" s="270" t="s">
        <v>13</v>
      </c>
      <c r="J44" s="294">
        <f>IF(作業日報!B562="","",作業日報!B562)</f>
        <v>0</v>
      </c>
      <c r="K44" s="270" t="s">
        <v>9</v>
      </c>
      <c r="L44" s="294">
        <f>IF(作業日報!E562="","",作業日報!E562)</f>
        <v>0</v>
      </c>
      <c r="M44" s="297" t="s">
        <v>9</v>
      </c>
      <c r="N44" s="184"/>
      <c r="O44" s="185" t="s">
        <v>18</v>
      </c>
      <c r="P44" s="186"/>
      <c r="Q44" s="187" t="s">
        <v>21</v>
      </c>
      <c r="R44" s="186"/>
      <c r="S44" s="185" t="s">
        <v>23</v>
      </c>
      <c r="T44" s="186"/>
      <c r="U44" s="185" t="s">
        <v>24</v>
      </c>
      <c r="V44" s="186"/>
      <c r="W44" s="188" t="s">
        <v>28</v>
      </c>
      <c r="X44" s="300" t="str">
        <f>IF(作業日報!B536="","",作業日報!B536)</f>
        <v/>
      </c>
      <c r="Y44" s="301"/>
      <c r="Z44" s="241" t="str">
        <f>IF(作業日報!B537="","",作業日報!B537)</f>
        <v/>
      </c>
      <c r="AA44" s="242"/>
      <c r="AB44" s="242"/>
      <c r="AC44" s="242"/>
      <c r="AD44" s="242"/>
      <c r="AE44" s="243"/>
      <c r="AF44" s="241" t="str">
        <f>IF(作業日報!F537="","",作業日報!F537)</f>
        <v/>
      </c>
      <c r="AG44" s="242"/>
      <c r="AH44" s="242"/>
      <c r="AI44" s="242"/>
      <c r="AJ44" s="242"/>
      <c r="AK44" s="243"/>
      <c r="AL44" s="274"/>
      <c r="AN44" s="102" t="s">
        <v>18</v>
      </c>
      <c r="AO44" s="103" t="b">
        <v>0</v>
      </c>
      <c r="AP44" s="103" t="s">
        <v>21</v>
      </c>
      <c r="AQ44" s="104" t="b">
        <v>0</v>
      </c>
      <c r="AR44" s="105" t="s">
        <v>23</v>
      </c>
      <c r="AS44" s="106" t="b">
        <v>0</v>
      </c>
      <c r="AT44" s="105" t="s">
        <v>24</v>
      </c>
      <c r="AU44" s="106" t="b">
        <v>0</v>
      </c>
      <c r="AV44" s="105" t="s">
        <v>28</v>
      </c>
      <c r="AW44" s="107" t="b">
        <v>0</v>
      </c>
      <c r="AY44" s="195" t="b">
        <f t="shared" si="0"/>
        <v>0</v>
      </c>
      <c r="AZ44" s="196" t="b">
        <f t="shared" si="1"/>
        <v>0</v>
      </c>
      <c r="BA44" s="196" t="b">
        <f t="shared" si="2"/>
        <v>0</v>
      </c>
      <c r="BB44" s="196" t="b">
        <f t="shared" si="3"/>
        <v>0</v>
      </c>
      <c r="BC44" s="197" t="b">
        <f t="shared" si="4"/>
        <v>0</v>
      </c>
    </row>
    <row r="45" spans="2:55" ht="18" customHeight="1" x14ac:dyDescent="0.15">
      <c r="B45" s="311"/>
      <c r="C45" s="312"/>
      <c r="D45" s="163" t="str">
        <f>IF(作業日報!B532="","",作業日報!B532)</f>
        <v/>
      </c>
      <c r="E45" s="316"/>
      <c r="F45" s="164" t="str">
        <f>IF(作業日報!E532="","",作業日報!E532)</f>
        <v/>
      </c>
      <c r="G45" s="165" t="str">
        <f>IF(作業日報!F532="","",作業日報!F532)</f>
        <v/>
      </c>
      <c r="H45" s="319"/>
      <c r="I45" s="271"/>
      <c r="J45" s="295"/>
      <c r="K45" s="271"/>
      <c r="L45" s="295"/>
      <c r="M45" s="298"/>
      <c r="N45" s="166"/>
      <c r="O45" s="167" t="s">
        <v>19</v>
      </c>
      <c r="P45" s="168"/>
      <c r="Q45" s="172" t="s">
        <v>22</v>
      </c>
      <c r="R45" s="193"/>
      <c r="S45" s="170"/>
      <c r="T45" s="171"/>
      <c r="U45" s="172" t="s">
        <v>25</v>
      </c>
      <c r="V45" s="171"/>
      <c r="W45" s="172" t="s">
        <v>29</v>
      </c>
      <c r="X45" s="287"/>
      <c r="Y45" s="288"/>
      <c r="Z45" s="244" t="str">
        <f>IF(作業日報!B538="","",作業日報!B538)</f>
        <v/>
      </c>
      <c r="AA45" s="245"/>
      <c r="AB45" s="245"/>
      <c r="AC45" s="245"/>
      <c r="AD45" s="245"/>
      <c r="AE45" s="246"/>
      <c r="AF45" s="244" t="str">
        <f>IF(作業日報!F538="","",作業日報!F538)</f>
        <v/>
      </c>
      <c r="AG45" s="245"/>
      <c r="AH45" s="245"/>
      <c r="AI45" s="245"/>
      <c r="AJ45" s="245"/>
      <c r="AK45" s="246"/>
      <c r="AL45" s="275"/>
      <c r="AN45" s="108" t="s">
        <v>19</v>
      </c>
      <c r="AO45" s="109" t="b">
        <v>0</v>
      </c>
      <c r="AP45" s="109" t="s">
        <v>22</v>
      </c>
      <c r="AQ45" s="110" t="b">
        <v>0</v>
      </c>
      <c r="AR45" s="110"/>
      <c r="AS45" s="111"/>
      <c r="AT45" s="112" t="s">
        <v>25</v>
      </c>
      <c r="AU45" s="111" t="b">
        <v>0</v>
      </c>
      <c r="AV45" s="112" t="s">
        <v>29</v>
      </c>
      <c r="AW45" s="113" t="b">
        <v>0</v>
      </c>
      <c r="AY45" s="198" t="b">
        <f t="shared" si="0"/>
        <v>0</v>
      </c>
      <c r="AZ45" s="170" t="b">
        <f t="shared" si="1"/>
        <v>0</v>
      </c>
      <c r="BA45" s="170">
        <f t="shared" si="2"/>
        <v>0</v>
      </c>
      <c r="BB45" s="170" t="b">
        <f t="shared" si="3"/>
        <v>0</v>
      </c>
      <c r="BC45" s="199" t="b">
        <f t="shared" si="4"/>
        <v>0</v>
      </c>
    </row>
    <row r="46" spans="2:55" ht="18" customHeight="1" thickBot="1" x14ac:dyDescent="0.2">
      <c r="B46" s="313"/>
      <c r="C46" s="314"/>
      <c r="D46" s="189" t="str">
        <f>IF(作業日報!B533="","",作業日報!B533)</f>
        <v/>
      </c>
      <c r="E46" s="317"/>
      <c r="F46" s="190" t="str">
        <f>IF(作業日報!E533="","",作業日報!E533)</f>
        <v/>
      </c>
      <c r="G46" s="191" t="str">
        <f>IF(作業日報!F533="","",作業日報!F533)</f>
        <v/>
      </c>
      <c r="H46" s="320"/>
      <c r="I46" s="272"/>
      <c r="J46" s="296"/>
      <c r="K46" s="272"/>
      <c r="L46" s="296"/>
      <c r="M46" s="299"/>
      <c r="N46" s="174"/>
      <c r="O46" s="175" t="s">
        <v>20</v>
      </c>
      <c r="P46" s="176"/>
      <c r="Q46" s="177" t="s">
        <v>53</v>
      </c>
      <c r="R46" s="178"/>
      <c r="S46" s="179"/>
      <c r="T46" s="176"/>
      <c r="U46" s="175" t="s">
        <v>27</v>
      </c>
      <c r="V46" s="176"/>
      <c r="W46" s="180" t="s">
        <v>26</v>
      </c>
      <c r="X46" s="302"/>
      <c r="Y46" s="303"/>
      <c r="Z46" s="238" t="str">
        <f>IF(作業日報!B539="","",作業日報!B539)</f>
        <v/>
      </c>
      <c r="AA46" s="239"/>
      <c r="AB46" s="239"/>
      <c r="AC46" s="239"/>
      <c r="AD46" s="239"/>
      <c r="AE46" s="240"/>
      <c r="AF46" s="238" t="str">
        <f>IF(作業日報!F539="","",作業日報!F539)</f>
        <v/>
      </c>
      <c r="AG46" s="239"/>
      <c r="AH46" s="239"/>
      <c r="AI46" s="239"/>
      <c r="AJ46" s="239"/>
      <c r="AK46" s="240"/>
      <c r="AL46" s="276"/>
      <c r="AN46" s="114"/>
      <c r="AO46" s="115"/>
      <c r="AP46" s="115"/>
      <c r="AQ46" s="116"/>
      <c r="AR46" s="116"/>
      <c r="AS46" s="117"/>
      <c r="AT46" s="118" t="s">
        <v>27</v>
      </c>
      <c r="AU46" s="117" t="b">
        <v>0</v>
      </c>
      <c r="AV46" s="118" t="s">
        <v>26</v>
      </c>
      <c r="AW46" s="119" t="b">
        <v>0</v>
      </c>
      <c r="AY46" s="200">
        <f t="shared" si="0"/>
        <v>0</v>
      </c>
      <c r="AZ46" s="179">
        <f t="shared" si="1"/>
        <v>0</v>
      </c>
      <c r="BA46" s="179">
        <f t="shared" si="2"/>
        <v>0</v>
      </c>
      <c r="BB46" s="179" t="b">
        <f t="shared" si="3"/>
        <v>0</v>
      </c>
      <c r="BC46" s="201" t="b">
        <f t="shared" si="4"/>
        <v>0</v>
      </c>
    </row>
    <row r="47" spans="2:55" ht="18" customHeight="1" thickTop="1" x14ac:dyDescent="0.15">
      <c r="B47" s="309" t="str">
        <f>IF(作業日報!F574="","",作業日報!F574)</f>
        <v/>
      </c>
      <c r="C47" s="310"/>
      <c r="D47" s="181" t="str">
        <f>IF(作業日報!B575="","",作業日報!B575)</f>
        <v/>
      </c>
      <c r="E47" s="315" t="s">
        <v>30</v>
      </c>
      <c r="F47" s="182" t="str">
        <f>IF(作業日報!E575="","",作業日報!E575)</f>
        <v/>
      </c>
      <c r="G47" s="183" t="str">
        <f>IF(作業日報!F575="","",作業日報!F575)</f>
        <v/>
      </c>
      <c r="H47" s="318">
        <f>J47+L47</f>
        <v>0</v>
      </c>
      <c r="I47" s="270" t="s">
        <v>13</v>
      </c>
      <c r="J47" s="294">
        <f>IF(作業日報!B606="","",作業日報!B606)</f>
        <v>0</v>
      </c>
      <c r="K47" s="270" t="s">
        <v>9</v>
      </c>
      <c r="L47" s="294">
        <f>IF(作業日報!E606="","",作業日報!E606)</f>
        <v>0</v>
      </c>
      <c r="M47" s="297" t="s">
        <v>9</v>
      </c>
      <c r="N47" s="184"/>
      <c r="O47" s="185" t="s">
        <v>18</v>
      </c>
      <c r="P47" s="186"/>
      <c r="Q47" s="187" t="s">
        <v>21</v>
      </c>
      <c r="R47" s="186"/>
      <c r="S47" s="185" t="s">
        <v>23</v>
      </c>
      <c r="T47" s="186"/>
      <c r="U47" s="185" t="s">
        <v>24</v>
      </c>
      <c r="V47" s="186"/>
      <c r="W47" s="188" t="s">
        <v>28</v>
      </c>
      <c r="X47" s="300" t="str">
        <f>IF(作業日報!B580="","",作業日報!B580)</f>
        <v/>
      </c>
      <c r="Y47" s="301"/>
      <c r="Z47" s="241" t="str">
        <f>IF(作業日報!B581="","",作業日報!B581)</f>
        <v/>
      </c>
      <c r="AA47" s="242"/>
      <c r="AB47" s="242"/>
      <c r="AC47" s="242"/>
      <c r="AD47" s="242"/>
      <c r="AE47" s="243"/>
      <c r="AF47" s="241" t="str">
        <f>IF(作業日報!F581="","",作業日報!F581)</f>
        <v/>
      </c>
      <c r="AG47" s="242"/>
      <c r="AH47" s="242"/>
      <c r="AI47" s="242"/>
      <c r="AJ47" s="242"/>
      <c r="AK47" s="243"/>
      <c r="AL47" s="274"/>
      <c r="AN47" s="102" t="s">
        <v>18</v>
      </c>
      <c r="AO47" s="103" t="b">
        <v>0</v>
      </c>
      <c r="AP47" s="103" t="s">
        <v>21</v>
      </c>
      <c r="AQ47" s="104" t="b">
        <v>0</v>
      </c>
      <c r="AR47" s="105" t="s">
        <v>23</v>
      </c>
      <c r="AS47" s="106" t="b">
        <v>0</v>
      </c>
      <c r="AT47" s="105" t="s">
        <v>24</v>
      </c>
      <c r="AU47" s="106" t="b">
        <v>0</v>
      </c>
      <c r="AV47" s="105" t="s">
        <v>28</v>
      </c>
      <c r="AW47" s="107" t="b">
        <v>0</v>
      </c>
      <c r="AY47" s="195" t="b">
        <f t="shared" si="0"/>
        <v>0</v>
      </c>
      <c r="AZ47" s="196" t="b">
        <f t="shared" si="1"/>
        <v>0</v>
      </c>
      <c r="BA47" s="196" t="b">
        <f t="shared" si="2"/>
        <v>0</v>
      </c>
      <c r="BB47" s="196" t="b">
        <f t="shared" si="3"/>
        <v>0</v>
      </c>
      <c r="BC47" s="197" t="b">
        <f t="shared" si="4"/>
        <v>0</v>
      </c>
    </row>
    <row r="48" spans="2:55" ht="18" customHeight="1" x14ac:dyDescent="0.15">
      <c r="B48" s="311"/>
      <c r="C48" s="312"/>
      <c r="D48" s="163" t="str">
        <f>IF(作業日報!B576="","",作業日報!B576)</f>
        <v/>
      </c>
      <c r="E48" s="316"/>
      <c r="F48" s="164" t="str">
        <f>IF(作業日報!E576="","",作業日報!E576)</f>
        <v/>
      </c>
      <c r="G48" s="165" t="str">
        <f>IF(作業日報!F576="","",作業日報!F576)</f>
        <v/>
      </c>
      <c r="H48" s="319"/>
      <c r="I48" s="271"/>
      <c r="J48" s="295"/>
      <c r="K48" s="271"/>
      <c r="L48" s="295"/>
      <c r="M48" s="298"/>
      <c r="N48" s="166"/>
      <c r="O48" s="167" t="s">
        <v>19</v>
      </c>
      <c r="P48" s="168"/>
      <c r="Q48" s="192" t="s">
        <v>22</v>
      </c>
      <c r="R48" s="170"/>
      <c r="S48" s="170"/>
      <c r="T48" s="171"/>
      <c r="U48" s="172" t="s">
        <v>25</v>
      </c>
      <c r="V48" s="171"/>
      <c r="W48" s="172" t="s">
        <v>29</v>
      </c>
      <c r="X48" s="287"/>
      <c r="Y48" s="288"/>
      <c r="Z48" s="244" t="str">
        <f>IF(作業日報!B582="","",作業日報!B582)</f>
        <v/>
      </c>
      <c r="AA48" s="245"/>
      <c r="AB48" s="245"/>
      <c r="AC48" s="245"/>
      <c r="AD48" s="245"/>
      <c r="AE48" s="246"/>
      <c r="AF48" s="244" t="str">
        <f>IF(作業日報!F582="","",作業日報!F582)</f>
        <v/>
      </c>
      <c r="AG48" s="245"/>
      <c r="AH48" s="245"/>
      <c r="AI48" s="245"/>
      <c r="AJ48" s="245"/>
      <c r="AK48" s="246"/>
      <c r="AL48" s="275"/>
      <c r="AN48" s="108" t="s">
        <v>19</v>
      </c>
      <c r="AO48" s="109" t="b">
        <v>0</v>
      </c>
      <c r="AP48" s="109" t="s">
        <v>22</v>
      </c>
      <c r="AQ48" s="110" t="b">
        <v>0</v>
      </c>
      <c r="AR48" s="110"/>
      <c r="AS48" s="111"/>
      <c r="AT48" s="112" t="s">
        <v>25</v>
      </c>
      <c r="AU48" s="111" t="b">
        <v>0</v>
      </c>
      <c r="AV48" s="112" t="s">
        <v>29</v>
      </c>
      <c r="AW48" s="113" t="b">
        <v>0</v>
      </c>
      <c r="AY48" s="198" t="b">
        <f t="shared" si="0"/>
        <v>0</v>
      </c>
      <c r="AZ48" s="170" t="b">
        <f t="shared" si="1"/>
        <v>0</v>
      </c>
      <c r="BA48" s="170">
        <f t="shared" si="2"/>
        <v>0</v>
      </c>
      <c r="BB48" s="170" t="b">
        <f t="shared" si="3"/>
        <v>0</v>
      </c>
      <c r="BC48" s="199" t="b">
        <f t="shared" si="4"/>
        <v>0</v>
      </c>
    </row>
    <row r="49" spans="2:55" ht="18" customHeight="1" thickBot="1" x14ac:dyDescent="0.2">
      <c r="B49" s="313"/>
      <c r="C49" s="314"/>
      <c r="D49" s="189" t="str">
        <f>IF(作業日報!B577="","",作業日報!B577)</f>
        <v/>
      </c>
      <c r="E49" s="317"/>
      <c r="F49" s="190" t="str">
        <f>IF(作業日報!E577="","",作業日報!E577)</f>
        <v/>
      </c>
      <c r="G49" s="191" t="str">
        <f>IF(作業日報!F577="","",作業日報!F577)</f>
        <v/>
      </c>
      <c r="H49" s="320"/>
      <c r="I49" s="272"/>
      <c r="J49" s="296"/>
      <c r="K49" s="272"/>
      <c r="L49" s="296"/>
      <c r="M49" s="299"/>
      <c r="N49" s="174"/>
      <c r="O49" s="175" t="s">
        <v>20</v>
      </c>
      <c r="P49" s="176"/>
      <c r="Q49" s="177" t="s">
        <v>53</v>
      </c>
      <c r="R49" s="178"/>
      <c r="S49" s="179"/>
      <c r="T49" s="176"/>
      <c r="U49" s="175" t="s">
        <v>27</v>
      </c>
      <c r="V49" s="176"/>
      <c r="W49" s="180" t="s">
        <v>26</v>
      </c>
      <c r="X49" s="302"/>
      <c r="Y49" s="303"/>
      <c r="Z49" s="238" t="str">
        <f>IF(作業日報!B583="","",作業日報!B583)</f>
        <v/>
      </c>
      <c r="AA49" s="239"/>
      <c r="AB49" s="239"/>
      <c r="AC49" s="239"/>
      <c r="AD49" s="239"/>
      <c r="AE49" s="240"/>
      <c r="AF49" s="238" t="str">
        <f>IF(作業日報!F583="","",作業日報!F583)</f>
        <v/>
      </c>
      <c r="AG49" s="239"/>
      <c r="AH49" s="239"/>
      <c r="AI49" s="239"/>
      <c r="AJ49" s="239"/>
      <c r="AK49" s="240"/>
      <c r="AL49" s="276"/>
      <c r="AN49" s="114"/>
      <c r="AO49" s="115"/>
      <c r="AP49" s="115"/>
      <c r="AQ49" s="116"/>
      <c r="AR49" s="116"/>
      <c r="AS49" s="117"/>
      <c r="AT49" s="118" t="s">
        <v>27</v>
      </c>
      <c r="AU49" s="117" t="b">
        <v>0</v>
      </c>
      <c r="AV49" s="118" t="s">
        <v>26</v>
      </c>
      <c r="AW49" s="119" t="b">
        <v>0</v>
      </c>
      <c r="AY49" s="200">
        <f t="shared" si="0"/>
        <v>0</v>
      </c>
      <c r="AZ49" s="179">
        <f t="shared" si="1"/>
        <v>0</v>
      </c>
      <c r="BA49" s="179">
        <f t="shared" si="2"/>
        <v>0</v>
      </c>
      <c r="BB49" s="179" t="b">
        <f t="shared" si="3"/>
        <v>0</v>
      </c>
      <c r="BC49" s="201" t="b">
        <f t="shared" si="4"/>
        <v>0</v>
      </c>
    </row>
    <row r="50" spans="2:55" ht="18" customHeight="1" thickTop="1" x14ac:dyDescent="0.15">
      <c r="B50" s="309" t="str">
        <f>IF(作業日報!F618="","",作業日報!F618)</f>
        <v/>
      </c>
      <c r="C50" s="310"/>
      <c r="D50" s="181" t="str">
        <f>IF(作業日報!B619="","",作業日報!B619)</f>
        <v/>
      </c>
      <c r="E50" s="315" t="s">
        <v>30</v>
      </c>
      <c r="F50" s="182" t="str">
        <f>IF(作業日報!E619="","",作業日報!E619)</f>
        <v/>
      </c>
      <c r="G50" s="183" t="str">
        <f>IF(作業日報!F619="","",作業日報!F619)</f>
        <v/>
      </c>
      <c r="H50" s="318">
        <f>J50+L50</f>
        <v>0</v>
      </c>
      <c r="I50" s="270" t="s">
        <v>13</v>
      </c>
      <c r="J50" s="294">
        <f>IF(作業日報!B650="","",作業日報!B650)</f>
        <v>0</v>
      </c>
      <c r="K50" s="270" t="s">
        <v>9</v>
      </c>
      <c r="L50" s="294">
        <f>IF(作業日報!E650="","",作業日報!E650)</f>
        <v>0</v>
      </c>
      <c r="M50" s="297" t="s">
        <v>9</v>
      </c>
      <c r="N50" s="184"/>
      <c r="O50" s="185" t="s">
        <v>18</v>
      </c>
      <c r="P50" s="186"/>
      <c r="Q50" s="187" t="s">
        <v>21</v>
      </c>
      <c r="R50" s="186"/>
      <c r="S50" s="185" t="s">
        <v>23</v>
      </c>
      <c r="T50" s="186"/>
      <c r="U50" s="185" t="s">
        <v>24</v>
      </c>
      <c r="V50" s="186"/>
      <c r="W50" s="188" t="s">
        <v>28</v>
      </c>
      <c r="X50" s="300" t="str">
        <f>IF(作業日報!B624="","",作業日報!B624)</f>
        <v/>
      </c>
      <c r="Y50" s="301"/>
      <c r="Z50" s="241" t="str">
        <f>IF(作業日報!B625="","",作業日報!B625)</f>
        <v/>
      </c>
      <c r="AA50" s="242"/>
      <c r="AB50" s="242"/>
      <c r="AC50" s="242"/>
      <c r="AD50" s="242"/>
      <c r="AE50" s="243"/>
      <c r="AF50" s="241" t="str">
        <f>IF(作業日報!F625="","",作業日報!F625)</f>
        <v/>
      </c>
      <c r="AG50" s="242"/>
      <c r="AH50" s="242"/>
      <c r="AI50" s="242"/>
      <c r="AJ50" s="242"/>
      <c r="AK50" s="243"/>
      <c r="AL50" s="274"/>
      <c r="AN50" s="102" t="s">
        <v>18</v>
      </c>
      <c r="AO50" s="103" t="b">
        <v>0</v>
      </c>
      <c r="AP50" s="103" t="s">
        <v>21</v>
      </c>
      <c r="AQ50" s="104" t="b">
        <v>0</v>
      </c>
      <c r="AR50" s="105" t="s">
        <v>23</v>
      </c>
      <c r="AS50" s="106" t="b">
        <v>0</v>
      </c>
      <c r="AT50" s="105" t="s">
        <v>24</v>
      </c>
      <c r="AU50" s="106" t="b">
        <v>0</v>
      </c>
      <c r="AV50" s="105" t="s">
        <v>28</v>
      </c>
      <c r="AW50" s="107" t="b">
        <v>0</v>
      </c>
      <c r="AY50" s="195" t="b">
        <f t="shared" si="0"/>
        <v>0</v>
      </c>
      <c r="AZ50" s="196" t="b">
        <f t="shared" si="1"/>
        <v>0</v>
      </c>
      <c r="BA50" s="196" t="b">
        <f t="shared" si="2"/>
        <v>0</v>
      </c>
      <c r="BB50" s="196" t="b">
        <f t="shared" si="3"/>
        <v>0</v>
      </c>
      <c r="BC50" s="197" t="b">
        <f t="shared" si="4"/>
        <v>0</v>
      </c>
    </row>
    <row r="51" spans="2:55" ht="18" customHeight="1" x14ac:dyDescent="0.15">
      <c r="B51" s="311"/>
      <c r="C51" s="312"/>
      <c r="D51" s="163" t="str">
        <f>IF(作業日報!B620="","",作業日報!B620)</f>
        <v/>
      </c>
      <c r="E51" s="316"/>
      <c r="F51" s="164" t="str">
        <f>IF(作業日報!E620="","",作業日報!E620)</f>
        <v/>
      </c>
      <c r="G51" s="165" t="str">
        <f>IF(作業日報!F620="","",作業日報!F620)</f>
        <v/>
      </c>
      <c r="H51" s="319"/>
      <c r="I51" s="271"/>
      <c r="J51" s="295"/>
      <c r="K51" s="271"/>
      <c r="L51" s="295"/>
      <c r="M51" s="298"/>
      <c r="N51" s="166"/>
      <c r="O51" s="167" t="s">
        <v>19</v>
      </c>
      <c r="P51" s="168"/>
      <c r="Q51" s="192" t="s">
        <v>22</v>
      </c>
      <c r="R51" s="170"/>
      <c r="S51" s="170"/>
      <c r="T51" s="171"/>
      <c r="U51" s="172" t="s">
        <v>25</v>
      </c>
      <c r="V51" s="171"/>
      <c r="W51" s="172" t="s">
        <v>29</v>
      </c>
      <c r="X51" s="287"/>
      <c r="Y51" s="288"/>
      <c r="Z51" s="244" t="str">
        <f>IF(作業日報!B626="","",作業日報!B626)</f>
        <v/>
      </c>
      <c r="AA51" s="245"/>
      <c r="AB51" s="245"/>
      <c r="AC51" s="245"/>
      <c r="AD51" s="245"/>
      <c r="AE51" s="246"/>
      <c r="AF51" s="244" t="str">
        <f>IF(作業日報!F626="","",作業日報!F626)</f>
        <v/>
      </c>
      <c r="AG51" s="245"/>
      <c r="AH51" s="245"/>
      <c r="AI51" s="245"/>
      <c r="AJ51" s="245"/>
      <c r="AK51" s="246"/>
      <c r="AL51" s="275"/>
      <c r="AN51" s="108" t="s">
        <v>19</v>
      </c>
      <c r="AO51" s="109" t="b">
        <v>0</v>
      </c>
      <c r="AP51" s="109" t="s">
        <v>22</v>
      </c>
      <c r="AQ51" s="110" t="b">
        <v>0</v>
      </c>
      <c r="AR51" s="110"/>
      <c r="AS51" s="111"/>
      <c r="AT51" s="112" t="s">
        <v>25</v>
      </c>
      <c r="AU51" s="111" t="b">
        <v>0</v>
      </c>
      <c r="AV51" s="112" t="s">
        <v>29</v>
      </c>
      <c r="AW51" s="113" t="b">
        <v>0</v>
      </c>
      <c r="AY51" s="198" t="b">
        <f t="shared" si="0"/>
        <v>0</v>
      </c>
      <c r="AZ51" s="170" t="b">
        <f t="shared" si="1"/>
        <v>0</v>
      </c>
      <c r="BA51" s="170">
        <f t="shared" si="2"/>
        <v>0</v>
      </c>
      <c r="BB51" s="170" t="b">
        <f t="shared" si="3"/>
        <v>0</v>
      </c>
      <c r="BC51" s="199" t="b">
        <f t="shared" si="4"/>
        <v>0</v>
      </c>
    </row>
    <row r="52" spans="2:55" ht="18" customHeight="1" thickBot="1" x14ac:dyDescent="0.2">
      <c r="B52" s="313"/>
      <c r="C52" s="314"/>
      <c r="D52" s="189" t="str">
        <f>IF(作業日報!B621="","",作業日報!B621)</f>
        <v/>
      </c>
      <c r="E52" s="317"/>
      <c r="F52" s="190" t="str">
        <f>IF(作業日報!E621="","",作業日報!E621)</f>
        <v/>
      </c>
      <c r="G52" s="191" t="str">
        <f>IF(作業日報!F621="","",作業日報!F621)</f>
        <v/>
      </c>
      <c r="H52" s="320"/>
      <c r="I52" s="272"/>
      <c r="J52" s="296"/>
      <c r="K52" s="272"/>
      <c r="L52" s="296"/>
      <c r="M52" s="299"/>
      <c r="N52" s="174"/>
      <c r="O52" s="175" t="s">
        <v>20</v>
      </c>
      <c r="P52" s="176"/>
      <c r="Q52" s="177" t="s">
        <v>53</v>
      </c>
      <c r="R52" s="178"/>
      <c r="S52" s="179"/>
      <c r="T52" s="176"/>
      <c r="U52" s="175" t="s">
        <v>27</v>
      </c>
      <c r="V52" s="176"/>
      <c r="W52" s="180" t="s">
        <v>26</v>
      </c>
      <c r="X52" s="302"/>
      <c r="Y52" s="303"/>
      <c r="Z52" s="238" t="str">
        <f>IF(作業日報!B627="","",作業日報!B627)</f>
        <v/>
      </c>
      <c r="AA52" s="239"/>
      <c r="AB52" s="239"/>
      <c r="AC52" s="239"/>
      <c r="AD52" s="239"/>
      <c r="AE52" s="240"/>
      <c r="AF52" s="238" t="str">
        <f>IF(作業日報!F627="","",作業日報!F627)</f>
        <v/>
      </c>
      <c r="AG52" s="239"/>
      <c r="AH52" s="239"/>
      <c r="AI52" s="239"/>
      <c r="AJ52" s="239"/>
      <c r="AK52" s="240"/>
      <c r="AL52" s="276"/>
      <c r="AN52" s="114"/>
      <c r="AO52" s="115"/>
      <c r="AP52" s="115"/>
      <c r="AQ52" s="116"/>
      <c r="AR52" s="116"/>
      <c r="AS52" s="117"/>
      <c r="AT52" s="118" t="s">
        <v>27</v>
      </c>
      <c r="AU52" s="117" t="b">
        <v>0</v>
      </c>
      <c r="AV52" s="118" t="s">
        <v>26</v>
      </c>
      <c r="AW52" s="119" t="b">
        <v>0</v>
      </c>
      <c r="AY52" s="200">
        <f t="shared" si="0"/>
        <v>0</v>
      </c>
      <c r="AZ52" s="179">
        <f t="shared" si="1"/>
        <v>0</v>
      </c>
      <c r="BA52" s="179">
        <f t="shared" si="2"/>
        <v>0</v>
      </c>
      <c r="BB52" s="179" t="b">
        <f t="shared" si="3"/>
        <v>0</v>
      </c>
      <c r="BC52" s="201" t="b">
        <f t="shared" si="4"/>
        <v>0</v>
      </c>
    </row>
    <row r="53" spans="2:55" ht="14.25" thickTop="1" x14ac:dyDescent="0.15">
      <c r="B53" s="147" t="s">
        <v>57</v>
      </c>
      <c r="R53" s="170"/>
    </row>
    <row r="230" spans="49:49" x14ac:dyDescent="0.15">
      <c r="AW230" s="100" t="b">
        <v>1</v>
      </c>
    </row>
  </sheetData>
  <sheetProtection sheet="1" objects="1" scenarios="1"/>
  <mergeCells count="256">
    <mergeCell ref="Z26:AE26"/>
    <mergeCell ref="AF26:AK26"/>
    <mergeCell ref="Z27:AE27"/>
    <mergeCell ref="AF27:AK27"/>
    <mergeCell ref="Z28:AE28"/>
    <mergeCell ref="AF28:AK28"/>
    <mergeCell ref="Z18:AE18"/>
    <mergeCell ref="AF18:AK18"/>
    <mergeCell ref="Z19:AE19"/>
    <mergeCell ref="AF19:AK19"/>
    <mergeCell ref="Z20:AE20"/>
    <mergeCell ref="AF20:AK20"/>
    <mergeCell ref="Z21:AE21"/>
    <mergeCell ref="AF21:AK21"/>
    <mergeCell ref="Z22:AE22"/>
    <mergeCell ref="AF22:AK22"/>
    <mergeCell ref="Z12:AE12"/>
    <mergeCell ref="AF12:AK12"/>
    <mergeCell ref="Z13:AE13"/>
    <mergeCell ref="AF13:AK13"/>
    <mergeCell ref="Z14:AE14"/>
    <mergeCell ref="AF14:AK14"/>
    <mergeCell ref="Z15:AE15"/>
    <mergeCell ref="AF15:AK15"/>
    <mergeCell ref="Z17:AE17"/>
    <mergeCell ref="AF17:AK17"/>
    <mergeCell ref="AF16:AK16"/>
    <mergeCell ref="B50:C52"/>
    <mergeCell ref="E50:E52"/>
    <mergeCell ref="H50:H52"/>
    <mergeCell ref="I50:I52"/>
    <mergeCell ref="J50:J52"/>
    <mergeCell ref="J47:J49"/>
    <mergeCell ref="AL50:AL52"/>
    <mergeCell ref="K50:K52"/>
    <mergeCell ref="L50:L52"/>
    <mergeCell ref="M50:M52"/>
    <mergeCell ref="X50:Y52"/>
    <mergeCell ref="AL47:AL49"/>
    <mergeCell ref="K47:K49"/>
    <mergeCell ref="L47:L49"/>
    <mergeCell ref="M47:M49"/>
    <mergeCell ref="X47:Y49"/>
    <mergeCell ref="Z50:AE50"/>
    <mergeCell ref="AF50:AK50"/>
    <mergeCell ref="Z51:AE51"/>
    <mergeCell ref="AF51:AK51"/>
    <mergeCell ref="Z52:AE52"/>
    <mergeCell ref="AF52:AK52"/>
    <mergeCell ref="Z49:AE49"/>
    <mergeCell ref="AF49:AK49"/>
    <mergeCell ref="AL44:AL46"/>
    <mergeCell ref="B47:C49"/>
    <mergeCell ref="E47:E49"/>
    <mergeCell ref="H47:H49"/>
    <mergeCell ref="I47:I49"/>
    <mergeCell ref="I44:I46"/>
    <mergeCell ref="X44:Y46"/>
    <mergeCell ref="B44:C46"/>
    <mergeCell ref="E44:E46"/>
    <mergeCell ref="J44:J46"/>
    <mergeCell ref="K44:K46"/>
    <mergeCell ref="L44:L46"/>
    <mergeCell ref="M44:M46"/>
    <mergeCell ref="H44:H46"/>
    <mergeCell ref="Z44:AE44"/>
    <mergeCell ref="AF44:AK44"/>
    <mergeCell ref="Z45:AE45"/>
    <mergeCell ref="AF45:AK45"/>
    <mergeCell ref="Z46:AE46"/>
    <mergeCell ref="AF46:AK46"/>
    <mergeCell ref="Z47:AE47"/>
    <mergeCell ref="AF47:AK47"/>
    <mergeCell ref="Z48:AE48"/>
    <mergeCell ref="AF48:AK48"/>
    <mergeCell ref="AL41:AL43"/>
    <mergeCell ref="AL38:AL40"/>
    <mergeCell ref="B41:C43"/>
    <mergeCell ref="E41:E43"/>
    <mergeCell ref="B38:C40"/>
    <mergeCell ref="M38:M40"/>
    <mergeCell ref="X38:Y40"/>
    <mergeCell ref="E38:E40"/>
    <mergeCell ref="H38:H40"/>
    <mergeCell ref="L41:L43"/>
    <mergeCell ref="M41:M43"/>
    <mergeCell ref="X41:Y43"/>
    <mergeCell ref="I41:I43"/>
    <mergeCell ref="J41:J43"/>
    <mergeCell ref="Z39:AE39"/>
    <mergeCell ref="AF39:AK39"/>
    <mergeCell ref="Z40:AE40"/>
    <mergeCell ref="AF40:AK40"/>
    <mergeCell ref="Z41:AE41"/>
    <mergeCell ref="AF41:AK41"/>
    <mergeCell ref="Z42:AE42"/>
    <mergeCell ref="AF42:AK42"/>
    <mergeCell ref="Z43:AE43"/>
    <mergeCell ref="AF43:AK43"/>
    <mergeCell ref="L35:L37"/>
    <mergeCell ref="K41:K43"/>
    <mergeCell ref="K38:K40"/>
    <mergeCell ref="L38:L40"/>
    <mergeCell ref="H41:H43"/>
    <mergeCell ref="H35:H37"/>
    <mergeCell ref="I35:I37"/>
    <mergeCell ref="J38:J40"/>
    <mergeCell ref="H32:H34"/>
    <mergeCell ref="K32:K34"/>
    <mergeCell ref="L32:L34"/>
    <mergeCell ref="B32:C34"/>
    <mergeCell ref="E32:E34"/>
    <mergeCell ref="B35:C37"/>
    <mergeCell ref="E35:E37"/>
    <mergeCell ref="B26:C28"/>
    <mergeCell ref="E26:E28"/>
    <mergeCell ref="H26:H28"/>
    <mergeCell ref="I38:I40"/>
    <mergeCell ref="I32:I34"/>
    <mergeCell ref="B29:C31"/>
    <mergeCell ref="E29:E31"/>
    <mergeCell ref="H29:H31"/>
    <mergeCell ref="AL35:AL37"/>
    <mergeCell ref="AL29:AL31"/>
    <mergeCell ref="AL32:AL34"/>
    <mergeCell ref="I29:I31"/>
    <mergeCell ref="X29:Y31"/>
    <mergeCell ref="J29:J31"/>
    <mergeCell ref="J26:J28"/>
    <mergeCell ref="X26:Y28"/>
    <mergeCell ref="M32:M34"/>
    <mergeCell ref="X32:Y34"/>
    <mergeCell ref="J35:J37"/>
    <mergeCell ref="X35:Y37"/>
    <mergeCell ref="M35:M37"/>
    <mergeCell ref="K29:K31"/>
    <mergeCell ref="L29:L31"/>
    <mergeCell ref="M29:M31"/>
    <mergeCell ref="J32:J34"/>
    <mergeCell ref="AL26:AL28"/>
    <mergeCell ref="K26:K28"/>
    <mergeCell ref="I26:I28"/>
    <mergeCell ref="L26:L28"/>
    <mergeCell ref="M26:M28"/>
    <mergeCell ref="Z29:AE29"/>
    <mergeCell ref="K35:K37"/>
    <mergeCell ref="I23:I25"/>
    <mergeCell ref="I20:I22"/>
    <mergeCell ref="J20:J22"/>
    <mergeCell ref="J23:J25"/>
    <mergeCell ref="AL20:AL22"/>
    <mergeCell ref="K20:K22"/>
    <mergeCell ref="L20:L22"/>
    <mergeCell ref="M20:M22"/>
    <mergeCell ref="X20:Y22"/>
    <mergeCell ref="AL23:AL25"/>
    <mergeCell ref="K23:K25"/>
    <mergeCell ref="L23:L25"/>
    <mergeCell ref="M23:M25"/>
    <mergeCell ref="X23:Y25"/>
    <mergeCell ref="Z23:AE23"/>
    <mergeCell ref="AF23:AK23"/>
    <mergeCell ref="Z24:AE24"/>
    <mergeCell ref="AF24:AK24"/>
    <mergeCell ref="Z25:AE25"/>
    <mergeCell ref="AF25:AK25"/>
    <mergeCell ref="B23:C25"/>
    <mergeCell ref="E23:E25"/>
    <mergeCell ref="H23:H25"/>
    <mergeCell ref="B20:C22"/>
    <mergeCell ref="E20:E22"/>
    <mergeCell ref="H20:H22"/>
    <mergeCell ref="AL17:AL19"/>
    <mergeCell ref="AL14:AL16"/>
    <mergeCell ref="B17:C19"/>
    <mergeCell ref="E17:E19"/>
    <mergeCell ref="H17:H19"/>
    <mergeCell ref="L17:L19"/>
    <mergeCell ref="M17:M19"/>
    <mergeCell ref="X17:Y19"/>
    <mergeCell ref="E14:E16"/>
    <mergeCell ref="H14:H16"/>
    <mergeCell ref="I17:I19"/>
    <mergeCell ref="J17:J19"/>
    <mergeCell ref="K17:K19"/>
    <mergeCell ref="K14:K16"/>
    <mergeCell ref="L14:L16"/>
    <mergeCell ref="M14:M16"/>
    <mergeCell ref="X14:Y16"/>
    <mergeCell ref="Z16:AE16"/>
    <mergeCell ref="I8:I10"/>
    <mergeCell ref="B14:C16"/>
    <mergeCell ref="I14:I16"/>
    <mergeCell ref="J14:J16"/>
    <mergeCell ref="J11:J13"/>
    <mergeCell ref="J8:J10"/>
    <mergeCell ref="B11:C13"/>
    <mergeCell ref="E11:E13"/>
    <mergeCell ref="H11:H13"/>
    <mergeCell ref="B8:C10"/>
    <mergeCell ref="E8:E10"/>
    <mergeCell ref="H8:H10"/>
    <mergeCell ref="I11:I13"/>
    <mergeCell ref="K11:K13"/>
    <mergeCell ref="K8:K10"/>
    <mergeCell ref="AL11:AL13"/>
    <mergeCell ref="L6:M7"/>
    <mergeCell ref="N6:W7"/>
    <mergeCell ref="X6:Y7"/>
    <mergeCell ref="Z6:AK6"/>
    <mergeCell ref="X8:Y10"/>
    <mergeCell ref="AL8:AL10"/>
    <mergeCell ref="Z7:AE7"/>
    <mergeCell ref="AF7:AK7"/>
    <mergeCell ref="L11:L13"/>
    <mergeCell ref="M11:M13"/>
    <mergeCell ref="X11:Y13"/>
    <mergeCell ref="L8:L10"/>
    <mergeCell ref="M8:M10"/>
    <mergeCell ref="Z8:AE8"/>
    <mergeCell ref="Z9:AE9"/>
    <mergeCell ref="Z10:AE10"/>
    <mergeCell ref="AF8:AK8"/>
    <mergeCell ref="AF9:AK9"/>
    <mergeCell ref="AF10:AK10"/>
    <mergeCell ref="Z11:AE11"/>
    <mergeCell ref="AF11:AK11"/>
    <mergeCell ref="Z3:AL3"/>
    <mergeCell ref="B5:G5"/>
    <mergeCell ref="H5:M5"/>
    <mergeCell ref="N5:AK5"/>
    <mergeCell ref="AL5:AL7"/>
    <mergeCell ref="B6:C7"/>
    <mergeCell ref="D6:G6"/>
    <mergeCell ref="H6:I7"/>
    <mergeCell ref="J6:K7"/>
    <mergeCell ref="D7:F7"/>
    <mergeCell ref="AF29:AK29"/>
    <mergeCell ref="Z30:AE30"/>
    <mergeCell ref="AF30:AK30"/>
    <mergeCell ref="Z31:AE31"/>
    <mergeCell ref="AF31:AK31"/>
    <mergeCell ref="Z32:AE32"/>
    <mergeCell ref="AF32:AK32"/>
    <mergeCell ref="Z33:AE33"/>
    <mergeCell ref="AF33:AK33"/>
    <mergeCell ref="Z34:AE34"/>
    <mergeCell ref="AF34:AK34"/>
    <mergeCell ref="Z35:AE35"/>
    <mergeCell ref="AF35:AK35"/>
    <mergeCell ref="Z36:AE36"/>
    <mergeCell ref="AF36:AK36"/>
    <mergeCell ref="Z37:AE37"/>
    <mergeCell ref="AF37:AK37"/>
    <mergeCell ref="Z38:AE38"/>
    <mergeCell ref="AF38:AK38"/>
  </mergeCells>
  <phoneticPr fontId="1"/>
  <pageMargins left="0.39370078740157483" right="0" top="0.59055118110236227" bottom="0" header="0.51181102362204722" footer="0.51181102362204722"/>
  <pageSetup paperSize="9" scale="59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13</xdr:col>
                    <xdr:colOff>85725</xdr:colOff>
                    <xdr:row>48</xdr:row>
                    <xdr:rowOff>200025</xdr:rowOff>
                  </from>
                  <to>
                    <xdr:col>14</xdr:col>
                    <xdr:colOff>161925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13</xdr:col>
                    <xdr:colOff>85725</xdr:colOff>
                    <xdr:row>49</xdr:row>
                    <xdr:rowOff>209550</xdr:rowOff>
                  </from>
                  <to>
                    <xdr:col>14</xdr:col>
                    <xdr:colOff>161925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13</xdr:col>
                    <xdr:colOff>85725</xdr:colOff>
                    <xdr:row>50</xdr:row>
                    <xdr:rowOff>209550</xdr:rowOff>
                  </from>
                  <to>
                    <xdr:col>14</xdr:col>
                    <xdr:colOff>161925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15</xdr:col>
                    <xdr:colOff>28575</xdr:colOff>
                    <xdr:row>48</xdr:row>
                    <xdr:rowOff>200025</xdr:rowOff>
                  </from>
                  <to>
                    <xdr:col>16</xdr:col>
                    <xdr:colOff>161925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15</xdr:col>
                    <xdr:colOff>28575</xdr:colOff>
                    <xdr:row>50</xdr:row>
                    <xdr:rowOff>209550</xdr:rowOff>
                  </from>
                  <to>
                    <xdr:col>16</xdr:col>
                    <xdr:colOff>161925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17</xdr:col>
                    <xdr:colOff>57150</xdr:colOff>
                    <xdr:row>48</xdr:row>
                    <xdr:rowOff>200025</xdr:rowOff>
                  </from>
                  <to>
                    <xdr:col>18</xdr:col>
                    <xdr:colOff>161925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19</xdr:col>
                    <xdr:colOff>66675</xdr:colOff>
                    <xdr:row>48</xdr:row>
                    <xdr:rowOff>200025</xdr:rowOff>
                  </from>
                  <to>
                    <xdr:col>20</xdr:col>
                    <xdr:colOff>171450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19</xdr:col>
                    <xdr:colOff>66675</xdr:colOff>
                    <xdr:row>49</xdr:row>
                    <xdr:rowOff>209550</xdr:rowOff>
                  </from>
                  <to>
                    <xdr:col>20</xdr:col>
                    <xdr:colOff>171450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19</xdr:col>
                    <xdr:colOff>66675</xdr:colOff>
                    <xdr:row>50</xdr:row>
                    <xdr:rowOff>200025</xdr:rowOff>
                  </from>
                  <to>
                    <xdr:col>20</xdr:col>
                    <xdr:colOff>171450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21</xdr:col>
                    <xdr:colOff>38100</xdr:colOff>
                    <xdr:row>48</xdr:row>
                    <xdr:rowOff>200025</xdr:rowOff>
                  </from>
                  <to>
                    <xdr:col>22</xdr:col>
                    <xdr:colOff>171450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21</xdr:col>
                    <xdr:colOff>38100</xdr:colOff>
                    <xdr:row>49</xdr:row>
                    <xdr:rowOff>200025</xdr:rowOff>
                  </from>
                  <to>
                    <xdr:col>22</xdr:col>
                    <xdr:colOff>171450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21</xdr:col>
                    <xdr:colOff>38100</xdr:colOff>
                    <xdr:row>50</xdr:row>
                    <xdr:rowOff>200025</xdr:rowOff>
                  </from>
                  <to>
                    <xdr:col>22</xdr:col>
                    <xdr:colOff>171450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13</xdr:col>
                    <xdr:colOff>85725</xdr:colOff>
                    <xdr:row>45</xdr:row>
                    <xdr:rowOff>200025</xdr:rowOff>
                  </from>
                  <to>
                    <xdr:col>14</xdr:col>
                    <xdr:colOff>161925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13</xdr:col>
                    <xdr:colOff>85725</xdr:colOff>
                    <xdr:row>46</xdr:row>
                    <xdr:rowOff>209550</xdr:rowOff>
                  </from>
                  <to>
                    <xdr:col>14</xdr:col>
                    <xdr:colOff>161925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13</xdr:col>
                    <xdr:colOff>85725</xdr:colOff>
                    <xdr:row>47</xdr:row>
                    <xdr:rowOff>209550</xdr:rowOff>
                  </from>
                  <to>
                    <xdr:col>14</xdr:col>
                    <xdr:colOff>161925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15</xdr:col>
                    <xdr:colOff>28575</xdr:colOff>
                    <xdr:row>45</xdr:row>
                    <xdr:rowOff>200025</xdr:rowOff>
                  </from>
                  <to>
                    <xdr:col>16</xdr:col>
                    <xdr:colOff>161925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15</xdr:col>
                    <xdr:colOff>28575</xdr:colOff>
                    <xdr:row>47</xdr:row>
                    <xdr:rowOff>209550</xdr:rowOff>
                  </from>
                  <to>
                    <xdr:col>16</xdr:col>
                    <xdr:colOff>161925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17</xdr:col>
                    <xdr:colOff>57150</xdr:colOff>
                    <xdr:row>45</xdr:row>
                    <xdr:rowOff>200025</xdr:rowOff>
                  </from>
                  <to>
                    <xdr:col>18</xdr:col>
                    <xdr:colOff>161925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19</xdr:col>
                    <xdr:colOff>66675</xdr:colOff>
                    <xdr:row>45</xdr:row>
                    <xdr:rowOff>200025</xdr:rowOff>
                  </from>
                  <to>
                    <xdr:col>20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19</xdr:col>
                    <xdr:colOff>66675</xdr:colOff>
                    <xdr:row>46</xdr:row>
                    <xdr:rowOff>209550</xdr:rowOff>
                  </from>
                  <to>
                    <xdr:col>20</xdr:col>
                    <xdr:colOff>171450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19</xdr:col>
                    <xdr:colOff>66675</xdr:colOff>
                    <xdr:row>47</xdr:row>
                    <xdr:rowOff>200025</xdr:rowOff>
                  </from>
                  <to>
                    <xdr:col>20</xdr:col>
                    <xdr:colOff>171450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21</xdr:col>
                    <xdr:colOff>38100</xdr:colOff>
                    <xdr:row>45</xdr:row>
                    <xdr:rowOff>200025</xdr:rowOff>
                  </from>
                  <to>
                    <xdr:col>22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21</xdr:col>
                    <xdr:colOff>38100</xdr:colOff>
                    <xdr:row>46</xdr:row>
                    <xdr:rowOff>200025</xdr:rowOff>
                  </from>
                  <to>
                    <xdr:col>22</xdr:col>
                    <xdr:colOff>171450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21</xdr:col>
                    <xdr:colOff>38100</xdr:colOff>
                    <xdr:row>47</xdr:row>
                    <xdr:rowOff>200025</xdr:rowOff>
                  </from>
                  <to>
                    <xdr:col>22</xdr:col>
                    <xdr:colOff>171450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13</xdr:col>
                    <xdr:colOff>85725</xdr:colOff>
                    <xdr:row>42</xdr:row>
                    <xdr:rowOff>200025</xdr:rowOff>
                  </from>
                  <to>
                    <xdr:col>14</xdr:col>
                    <xdr:colOff>161925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13</xdr:col>
                    <xdr:colOff>85725</xdr:colOff>
                    <xdr:row>43</xdr:row>
                    <xdr:rowOff>209550</xdr:rowOff>
                  </from>
                  <to>
                    <xdr:col>14</xdr:col>
                    <xdr:colOff>161925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13</xdr:col>
                    <xdr:colOff>85725</xdr:colOff>
                    <xdr:row>44</xdr:row>
                    <xdr:rowOff>209550</xdr:rowOff>
                  </from>
                  <to>
                    <xdr:col>14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15</xdr:col>
                    <xdr:colOff>28575</xdr:colOff>
                    <xdr:row>42</xdr:row>
                    <xdr:rowOff>200025</xdr:rowOff>
                  </from>
                  <to>
                    <xdr:col>16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15</xdr:col>
                    <xdr:colOff>28575</xdr:colOff>
                    <xdr:row>44</xdr:row>
                    <xdr:rowOff>209550</xdr:rowOff>
                  </from>
                  <to>
                    <xdr:col>16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17</xdr:col>
                    <xdr:colOff>57150</xdr:colOff>
                    <xdr:row>42</xdr:row>
                    <xdr:rowOff>200025</xdr:rowOff>
                  </from>
                  <to>
                    <xdr:col>18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19</xdr:col>
                    <xdr:colOff>66675</xdr:colOff>
                    <xdr:row>42</xdr:row>
                    <xdr:rowOff>200025</xdr:rowOff>
                  </from>
                  <to>
                    <xdr:col>20</xdr:col>
                    <xdr:colOff>171450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19</xdr:col>
                    <xdr:colOff>66675</xdr:colOff>
                    <xdr:row>43</xdr:row>
                    <xdr:rowOff>209550</xdr:rowOff>
                  </from>
                  <to>
                    <xdr:col>20</xdr:col>
                    <xdr:colOff>171450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19</xdr:col>
                    <xdr:colOff>66675</xdr:colOff>
                    <xdr:row>44</xdr:row>
                    <xdr:rowOff>200025</xdr:rowOff>
                  </from>
                  <to>
                    <xdr:col>20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21</xdr:col>
                    <xdr:colOff>38100</xdr:colOff>
                    <xdr:row>42</xdr:row>
                    <xdr:rowOff>200025</xdr:rowOff>
                  </from>
                  <to>
                    <xdr:col>22</xdr:col>
                    <xdr:colOff>171450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21</xdr:col>
                    <xdr:colOff>38100</xdr:colOff>
                    <xdr:row>43</xdr:row>
                    <xdr:rowOff>200025</xdr:rowOff>
                  </from>
                  <to>
                    <xdr:col>22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200025</xdr:rowOff>
                  </from>
                  <to>
                    <xdr:col>22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200025</xdr:rowOff>
                  </from>
                  <to>
                    <xdr:col>14</xdr:col>
                    <xdr:colOff>161925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13</xdr:col>
                    <xdr:colOff>85725</xdr:colOff>
                    <xdr:row>40</xdr:row>
                    <xdr:rowOff>209550</xdr:rowOff>
                  </from>
                  <to>
                    <xdr:col>14</xdr:col>
                    <xdr:colOff>161925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13</xdr:col>
                    <xdr:colOff>85725</xdr:colOff>
                    <xdr:row>41</xdr:row>
                    <xdr:rowOff>209550</xdr:rowOff>
                  </from>
                  <to>
                    <xdr:col>14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15</xdr:col>
                    <xdr:colOff>28575</xdr:colOff>
                    <xdr:row>39</xdr:row>
                    <xdr:rowOff>200025</xdr:rowOff>
                  </from>
                  <to>
                    <xdr:col>16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15</xdr:col>
                    <xdr:colOff>28575</xdr:colOff>
                    <xdr:row>41</xdr:row>
                    <xdr:rowOff>209550</xdr:rowOff>
                  </from>
                  <to>
                    <xdr:col>16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17</xdr:col>
                    <xdr:colOff>57150</xdr:colOff>
                    <xdr:row>39</xdr:row>
                    <xdr:rowOff>200025</xdr:rowOff>
                  </from>
                  <to>
                    <xdr:col>18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19</xdr:col>
                    <xdr:colOff>66675</xdr:colOff>
                    <xdr:row>39</xdr:row>
                    <xdr:rowOff>200025</xdr:rowOff>
                  </from>
                  <to>
                    <xdr:col>20</xdr:col>
                    <xdr:colOff>171450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19</xdr:col>
                    <xdr:colOff>66675</xdr:colOff>
                    <xdr:row>40</xdr:row>
                    <xdr:rowOff>209550</xdr:rowOff>
                  </from>
                  <to>
                    <xdr:col>20</xdr:col>
                    <xdr:colOff>171450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19</xdr:col>
                    <xdr:colOff>66675</xdr:colOff>
                    <xdr:row>41</xdr:row>
                    <xdr:rowOff>200025</xdr:rowOff>
                  </from>
                  <to>
                    <xdr:col>20</xdr:col>
                    <xdr:colOff>171450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21</xdr:col>
                    <xdr:colOff>38100</xdr:colOff>
                    <xdr:row>39</xdr:row>
                    <xdr:rowOff>200025</xdr:rowOff>
                  </from>
                  <to>
                    <xdr:col>22</xdr:col>
                    <xdr:colOff>171450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21</xdr:col>
                    <xdr:colOff>38100</xdr:colOff>
                    <xdr:row>40</xdr:row>
                    <xdr:rowOff>200025</xdr:rowOff>
                  </from>
                  <to>
                    <xdr:col>22</xdr:col>
                    <xdr:colOff>171450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21</xdr:col>
                    <xdr:colOff>38100</xdr:colOff>
                    <xdr:row>41</xdr:row>
                    <xdr:rowOff>200025</xdr:rowOff>
                  </from>
                  <to>
                    <xdr:col>22</xdr:col>
                    <xdr:colOff>171450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13</xdr:col>
                    <xdr:colOff>85725</xdr:colOff>
                    <xdr:row>36</xdr:row>
                    <xdr:rowOff>200025</xdr:rowOff>
                  </from>
                  <to>
                    <xdr:col>14</xdr:col>
                    <xdr:colOff>161925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13</xdr:col>
                    <xdr:colOff>85725</xdr:colOff>
                    <xdr:row>37</xdr:row>
                    <xdr:rowOff>209550</xdr:rowOff>
                  </from>
                  <to>
                    <xdr:col>14</xdr:col>
                    <xdr:colOff>161925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13</xdr:col>
                    <xdr:colOff>85725</xdr:colOff>
                    <xdr:row>38</xdr:row>
                    <xdr:rowOff>209550</xdr:rowOff>
                  </from>
                  <to>
                    <xdr:col>14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15</xdr:col>
                    <xdr:colOff>28575</xdr:colOff>
                    <xdr:row>36</xdr:row>
                    <xdr:rowOff>200025</xdr:rowOff>
                  </from>
                  <to>
                    <xdr:col>16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15</xdr:col>
                    <xdr:colOff>28575</xdr:colOff>
                    <xdr:row>38</xdr:row>
                    <xdr:rowOff>209550</xdr:rowOff>
                  </from>
                  <to>
                    <xdr:col>16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17</xdr:col>
                    <xdr:colOff>57150</xdr:colOff>
                    <xdr:row>36</xdr:row>
                    <xdr:rowOff>200025</xdr:rowOff>
                  </from>
                  <to>
                    <xdr:col>18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19</xdr:col>
                    <xdr:colOff>66675</xdr:colOff>
                    <xdr:row>36</xdr:row>
                    <xdr:rowOff>200025</xdr:rowOff>
                  </from>
                  <to>
                    <xdr:col>20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19</xdr:col>
                    <xdr:colOff>66675</xdr:colOff>
                    <xdr:row>37</xdr:row>
                    <xdr:rowOff>209550</xdr:rowOff>
                  </from>
                  <to>
                    <xdr:col>20</xdr:col>
                    <xdr:colOff>171450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19</xdr:col>
                    <xdr:colOff>66675</xdr:colOff>
                    <xdr:row>38</xdr:row>
                    <xdr:rowOff>200025</xdr:rowOff>
                  </from>
                  <to>
                    <xdr:col>20</xdr:col>
                    <xdr:colOff>171450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21</xdr:col>
                    <xdr:colOff>38100</xdr:colOff>
                    <xdr:row>36</xdr:row>
                    <xdr:rowOff>200025</xdr:rowOff>
                  </from>
                  <to>
                    <xdr:col>22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200025</xdr:rowOff>
                  </from>
                  <to>
                    <xdr:col>22</xdr:col>
                    <xdr:colOff>171450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200025</xdr:rowOff>
                  </from>
                  <to>
                    <xdr:col>22</xdr:col>
                    <xdr:colOff>171450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13</xdr:col>
                    <xdr:colOff>85725</xdr:colOff>
                    <xdr:row>33</xdr:row>
                    <xdr:rowOff>200025</xdr:rowOff>
                  </from>
                  <to>
                    <xdr:col>14</xdr:col>
                    <xdr:colOff>161925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13</xdr:col>
                    <xdr:colOff>85725</xdr:colOff>
                    <xdr:row>34</xdr:row>
                    <xdr:rowOff>209550</xdr:rowOff>
                  </from>
                  <to>
                    <xdr:col>14</xdr:col>
                    <xdr:colOff>161925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13</xdr:col>
                    <xdr:colOff>85725</xdr:colOff>
                    <xdr:row>35</xdr:row>
                    <xdr:rowOff>209550</xdr:rowOff>
                  </from>
                  <to>
                    <xdr:col>14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15</xdr:col>
                    <xdr:colOff>28575</xdr:colOff>
                    <xdr:row>33</xdr:row>
                    <xdr:rowOff>200025</xdr:rowOff>
                  </from>
                  <to>
                    <xdr:col>16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15</xdr:col>
                    <xdr:colOff>28575</xdr:colOff>
                    <xdr:row>35</xdr:row>
                    <xdr:rowOff>209550</xdr:rowOff>
                  </from>
                  <to>
                    <xdr:col>16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17</xdr:col>
                    <xdr:colOff>57150</xdr:colOff>
                    <xdr:row>33</xdr:row>
                    <xdr:rowOff>200025</xdr:rowOff>
                  </from>
                  <to>
                    <xdr:col>18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19</xdr:col>
                    <xdr:colOff>66675</xdr:colOff>
                    <xdr:row>33</xdr:row>
                    <xdr:rowOff>200025</xdr:rowOff>
                  </from>
                  <to>
                    <xdr:col>20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19</xdr:col>
                    <xdr:colOff>66675</xdr:colOff>
                    <xdr:row>34</xdr:row>
                    <xdr:rowOff>209550</xdr:rowOff>
                  </from>
                  <to>
                    <xdr:col>20</xdr:col>
                    <xdr:colOff>171450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19</xdr:col>
                    <xdr:colOff>66675</xdr:colOff>
                    <xdr:row>35</xdr:row>
                    <xdr:rowOff>200025</xdr:rowOff>
                  </from>
                  <to>
                    <xdr:col>20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21</xdr:col>
                    <xdr:colOff>38100</xdr:colOff>
                    <xdr:row>33</xdr:row>
                    <xdr:rowOff>200025</xdr:rowOff>
                  </from>
                  <to>
                    <xdr:col>22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200025</xdr:rowOff>
                  </from>
                  <to>
                    <xdr:col>22</xdr:col>
                    <xdr:colOff>171450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21</xdr:col>
                    <xdr:colOff>38100</xdr:colOff>
                    <xdr:row>35</xdr:row>
                    <xdr:rowOff>200025</xdr:rowOff>
                  </from>
                  <to>
                    <xdr:col>22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13</xdr:col>
                    <xdr:colOff>85725</xdr:colOff>
                    <xdr:row>30</xdr:row>
                    <xdr:rowOff>200025</xdr:rowOff>
                  </from>
                  <to>
                    <xdr:col>14</xdr:col>
                    <xdr:colOff>161925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13</xdr:col>
                    <xdr:colOff>85725</xdr:colOff>
                    <xdr:row>31</xdr:row>
                    <xdr:rowOff>209550</xdr:rowOff>
                  </from>
                  <to>
                    <xdr:col>14</xdr:col>
                    <xdr:colOff>161925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13</xdr:col>
                    <xdr:colOff>85725</xdr:colOff>
                    <xdr:row>32</xdr:row>
                    <xdr:rowOff>209550</xdr:rowOff>
                  </from>
                  <to>
                    <xdr:col>14</xdr:col>
                    <xdr:colOff>161925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>
                  <from>
                    <xdr:col>15</xdr:col>
                    <xdr:colOff>28575</xdr:colOff>
                    <xdr:row>30</xdr:row>
                    <xdr:rowOff>200025</xdr:rowOff>
                  </from>
                  <to>
                    <xdr:col>16</xdr:col>
                    <xdr:colOff>161925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15</xdr:col>
                    <xdr:colOff>28575</xdr:colOff>
                    <xdr:row>32</xdr:row>
                    <xdr:rowOff>209550</xdr:rowOff>
                  </from>
                  <to>
                    <xdr:col>16</xdr:col>
                    <xdr:colOff>161925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17</xdr:col>
                    <xdr:colOff>57150</xdr:colOff>
                    <xdr:row>30</xdr:row>
                    <xdr:rowOff>200025</xdr:rowOff>
                  </from>
                  <to>
                    <xdr:col>18</xdr:col>
                    <xdr:colOff>161925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>
                  <from>
                    <xdr:col>19</xdr:col>
                    <xdr:colOff>66675</xdr:colOff>
                    <xdr:row>30</xdr:row>
                    <xdr:rowOff>200025</xdr:rowOff>
                  </from>
                  <to>
                    <xdr:col>20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209550</xdr:rowOff>
                  </from>
                  <to>
                    <xdr:col>20</xdr:col>
                    <xdr:colOff>171450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200025</xdr:rowOff>
                  </from>
                  <to>
                    <xdr:col>20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>
                  <from>
                    <xdr:col>21</xdr:col>
                    <xdr:colOff>38100</xdr:colOff>
                    <xdr:row>30</xdr:row>
                    <xdr:rowOff>200025</xdr:rowOff>
                  </from>
                  <to>
                    <xdr:col>22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200025</xdr:rowOff>
                  </from>
                  <to>
                    <xdr:col>22</xdr:col>
                    <xdr:colOff>171450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200025</xdr:rowOff>
                  </from>
                  <to>
                    <xdr:col>22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13</xdr:col>
                    <xdr:colOff>85725</xdr:colOff>
                    <xdr:row>27</xdr:row>
                    <xdr:rowOff>200025</xdr:rowOff>
                  </from>
                  <to>
                    <xdr:col>14</xdr:col>
                    <xdr:colOff>161925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13</xdr:col>
                    <xdr:colOff>85725</xdr:colOff>
                    <xdr:row>28</xdr:row>
                    <xdr:rowOff>209550</xdr:rowOff>
                  </from>
                  <to>
                    <xdr:col>14</xdr:col>
                    <xdr:colOff>161925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209550</xdr:rowOff>
                  </from>
                  <to>
                    <xdr:col>14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200025</xdr:rowOff>
                  </from>
                  <to>
                    <xdr:col>16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209550</xdr:rowOff>
                  </from>
                  <to>
                    <xdr:col>16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17</xdr:col>
                    <xdr:colOff>57150</xdr:colOff>
                    <xdr:row>27</xdr:row>
                    <xdr:rowOff>200025</xdr:rowOff>
                  </from>
                  <to>
                    <xdr:col>18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19</xdr:col>
                    <xdr:colOff>66675</xdr:colOff>
                    <xdr:row>27</xdr:row>
                    <xdr:rowOff>200025</xdr:rowOff>
                  </from>
                  <to>
                    <xdr:col>20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19</xdr:col>
                    <xdr:colOff>66675</xdr:colOff>
                    <xdr:row>28</xdr:row>
                    <xdr:rowOff>209550</xdr:rowOff>
                  </from>
                  <to>
                    <xdr:col>20</xdr:col>
                    <xdr:colOff>171450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19</xdr:col>
                    <xdr:colOff>66675</xdr:colOff>
                    <xdr:row>29</xdr:row>
                    <xdr:rowOff>200025</xdr:rowOff>
                  </from>
                  <to>
                    <xdr:col>20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21</xdr:col>
                    <xdr:colOff>38100</xdr:colOff>
                    <xdr:row>27</xdr:row>
                    <xdr:rowOff>200025</xdr:rowOff>
                  </from>
                  <to>
                    <xdr:col>22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200025</xdr:rowOff>
                  </from>
                  <to>
                    <xdr:col>22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>
                <anchor moveWithCells="1">
                  <from>
                    <xdr:col>21</xdr:col>
                    <xdr:colOff>38100</xdr:colOff>
                    <xdr:row>29</xdr:row>
                    <xdr:rowOff>200025</xdr:rowOff>
                  </from>
                  <to>
                    <xdr:col>22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>
                <anchor moveWithCells="1">
                  <from>
                    <xdr:col>13</xdr:col>
                    <xdr:colOff>85725</xdr:colOff>
                    <xdr:row>24</xdr:row>
                    <xdr:rowOff>200025</xdr:rowOff>
                  </from>
                  <to>
                    <xdr:col>14</xdr:col>
                    <xdr:colOff>161925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>
                <anchor moveWithCells="1">
                  <from>
                    <xdr:col>13</xdr:col>
                    <xdr:colOff>85725</xdr:colOff>
                    <xdr:row>25</xdr:row>
                    <xdr:rowOff>209550</xdr:rowOff>
                  </from>
                  <to>
                    <xdr:col>14</xdr:col>
                    <xdr:colOff>161925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defaultSize="0" autoFill="0" autoLine="0" autoPict="0">
                <anchor moveWithCells="1">
                  <from>
                    <xdr:col>13</xdr:col>
                    <xdr:colOff>85725</xdr:colOff>
                    <xdr:row>26</xdr:row>
                    <xdr:rowOff>209550</xdr:rowOff>
                  </from>
                  <to>
                    <xdr:col>14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200025</xdr:rowOff>
                  </from>
                  <to>
                    <xdr:col>16</xdr:col>
                    <xdr:colOff>161925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209550</xdr:rowOff>
                  </from>
                  <to>
                    <xdr:col>16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defaultSize="0" autoFill="0" autoLine="0" autoPict="0">
                <anchor moveWithCells="1">
                  <from>
                    <xdr:col>17</xdr:col>
                    <xdr:colOff>57150</xdr:colOff>
                    <xdr:row>24</xdr:row>
                    <xdr:rowOff>200025</xdr:rowOff>
                  </from>
                  <to>
                    <xdr:col>18</xdr:col>
                    <xdr:colOff>161925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03">
              <controlPr defaultSize="0" autoFill="0" autoLine="0" autoPict="0">
                <anchor moveWithCells="1">
                  <from>
                    <xdr:col>19</xdr:col>
                    <xdr:colOff>66675</xdr:colOff>
                    <xdr:row>24</xdr:row>
                    <xdr:rowOff>200025</xdr:rowOff>
                  </from>
                  <to>
                    <xdr:col>20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04">
              <controlPr defaultSize="0" autoFill="0" autoLine="0" autoPict="0">
                <anchor moveWithCells="1">
                  <from>
                    <xdr:col>19</xdr:col>
                    <xdr:colOff>66675</xdr:colOff>
                    <xdr:row>25</xdr:row>
                    <xdr:rowOff>209550</xdr:rowOff>
                  </from>
                  <to>
                    <xdr:col>20</xdr:col>
                    <xdr:colOff>171450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05">
              <controlPr defaultSize="0" autoFill="0" autoLine="0" autoPict="0">
                <anchor moveWithCells="1">
                  <from>
                    <xdr:col>19</xdr:col>
                    <xdr:colOff>66675</xdr:colOff>
                    <xdr:row>26</xdr:row>
                    <xdr:rowOff>200025</xdr:rowOff>
                  </from>
                  <to>
                    <xdr:col>20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06">
              <controlPr defaultSize="0" autoFill="0" autoLine="0" autoPict="0">
                <anchor moveWithCells="1">
                  <from>
                    <xdr:col>21</xdr:col>
                    <xdr:colOff>38100</xdr:colOff>
                    <xdr:row>24</xdr:row>
                    <xdr:rowOff>200025</xdr:rowOff>
                  </from>
                  <to>
                    <xdr:col>22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0" name="Check Box 108">
              <controlPr defaultSize="0" autoFill="0" autoLine="0" autoPict="0">
                <anchor moveWithCells="1">
                  <from>
                    <xdr:col>21</xdr:col>
                    <xdr:colOff>38100</xdr:colOff>
                    <xdr:row>26</xdr:row>
                    <xdr:rowOff>200025</xdr:rowOff>
                  </from>
                  <to>
                    <xdr:col>22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1" name="Check Box 109">
              <controlPr defaultSize="0" autoFill="0" autoLine="0" autoPict="0">
                <anchor moveWithCells="1">
                  <from>
                    <xdr:col>13</xdr:col>
                    <xdr:colOff>85725</xdr:colOff>
                    <xdr:row>21</xdr:row>
                    <xdr:rowOff>200025</xdr:rowOff>
                  </from>
                  <to>
                    <xdr:col>14</xdr:col>
                    <xdr:colOff>161925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2" name="Check Box 110">
              <controlPr defaultSize="0" autoFill="0" autoLine="0" autoPict="0">
                <anchor moveWithCells="1">
                  <from>
                    <xdr:col>13</xdr:col>
                    <xdr:colOff>85725</xdr:colOff>
                    <xdr:row>22</xdr:row>
                    <xdr:rowOff>209550</xdr:rowOff>
                  </from>
                  <to>
                    <xdr:col>14</xdr:col>
                    <xdr:colOff>161925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3" name="Check Box 111">
              <controlPr defaultSize="0" autoFill="0" autoLine="0" autoPict="0">
                <anchor moveWithCells="1">
                  <from>
                    <xdr:col>13</xdr:col>
                    <xdr:colOff>85725</xdr:colOff>
                    <xdr:row>23</xdr:row>
                    <xdr:rowOff>209550</xdr:rowOff>
                  </from>
                  <to>
                    <xdr:col>14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4" name="Check Box 112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200025</xdr:rowOff>
                  </from>
                  <to>
                    <xdr:col>16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5" name="Check Box 113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209550</xdr:rowOff>
                  </from>
                  <to>
                    <xdr:col>16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6" name="Check Box 114">
              <controlPr defaultSize="0" autoFill="0" autoLine="0" autoPict="0">
                <anchor moveWithCells="1">
                  <from>
                    <xdr:col>17</xdr:col>
                    <xdr:colOff>57150</xdr:colOff>
                    <xdr:row>21</xdr:row>
                    <xdr:rowOff>200025</xdr:rowOff>
                  </from>
                  <to>
                    <xdr:col>18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7" name="Check Box 115">
              <controlPr defaultSize="0" autoFill="0" autoLine="0" autoPict="0">
                <anchor moveWithCells="1">
                  <from>
                    <xdr:col>19</xdr:col>
                    <xdr:colOff>66675</xdr:colOff>
                    <xdr:row>21</xdr:row>
                    <xdr:rowOff>200025</xdr:rowOff>
                  </from>
                  <to>
                    <xdr:col>20</xdr:col>
                    <xdr:colOff>171450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8" name="Check Box 116">
              <controlPr defaultSize="0" autoFill="0" autoLine="0" autoPict="0">
                <anchor moveWithCells="1">
                  <from>
                    <xdr:col>19</xdr:col>
                    <xdr:colOff>66675</xdr:colOff>
                    <xdr:row>22</xdr:row>
                    <xdr:rowOff>209550</xdr:rowOff>
                  </from>
                  <to>
                    <xdr:col>20</xdr:col>
                    <xdr:colOff>171450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19" name="Check Box 117">
              <controlPr defaultSize="0" autoFill="0" autoLine="0" autoPict="0">
                <anchor moveWithCells="1">
                  <from>
                    <xdr:col>19</xdr:col>
                    <xdr:colOff>66675</xdr:colOff>
                    <xdr:row>23</xdr:row>
                    <xdr:rowOff>200025</xdr:rowOff>
                  </from>
                  <to>
                    <xdr:col>20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0" name="Check Box 118">
              <controlPr defaultSize="0" autoFill="0" autoLine="0" autoPict="0">
                <anchor moveWithCells="1">
                  <from>
                    <xdr:col>21</xdr:col>
                    <xdr:colOff>38100</xdr:colOff>
                    <xdr:row>21</xdr:row>
                    <xdr:rowOff>200025</xdr:rowOff>
                  </from>
                  <to>
                    <xdr:col>22</xdr:col>
                    <xdr:colOff>171450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1" name="Check Box 119">
              <controlPr defaultSize="0" autoFill="0" autoLine="0" autoPict="0">
                <anchor moveWithCells="1">
                  <from>
                    <xdr:col>21</xdr:col>
                    <xdr:colOff>38100</xdr:colOff>
                    <xdr:row>22</xdr:row>
                    <xdr:rowOff>200025</xdr:rowOff>
                  </from>
                  <to>
                    <xdr:col>22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2" name="Check Box 120">
              <controlPr defaultSize="0" autoFill="0" autoLine="0" autoPict="0">
                <anchor moveWithCells="1">
                  <from>
                    <xdr:col>21</xdr:col>
                    <xdr:colOff>38100</xdr:colOff>
                    <xdr:row>23</xdr:row>
                    <xdr:rowOff>200025</xdr:rowOff>
                  </from>
                  <to>
                    <xdr:col>22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3" name="Check Box 121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4" name="Check Box 122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161925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5" name="Check Box 123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6" name="Check Box 124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7" name="Check Box 125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8" name="Check Box 126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29" name="Check Box 130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0" name="Check Box 131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1" name="Check Box 132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2" name="Check Box 133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3" name="Check Box 134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161925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4" name="Check Box 135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5" name="Check Box 136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36" name="Check Box 137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37" name="Check Box 138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38" name="Check Box 142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39" name="Check Box 144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0" name="Check Box 145">
              <controlPr defaultSize="0" autoFill="0" autoLine="0" autoPict="0">
                <anchor moveWithCells="1">
                  <from>
                    <xdr:col>13</xdr:col>
                    <xdr:colOff>85725</xdr:colOff>
                    <xdr:row>15</xdr:row>
                    <xdr:rowOff>200025</xdr:rowOff>
                  </from>
                  <to>
                    <xdr:col>14</xdr:col>
                    <xdr:colOff>161925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1" name="Check Box 146">
              <controlPr defaultSize="0" autoFill="0" autoLine="0" autoPict="0">
                <anchor moveWithCells="1">
                  <from>
                    <xdr:col>13</xdr:col>
                    <xdr:colOff>85725</xdr:colOff>
                    <xdr:row>16</xdr:row>
                    <xdr:rowOff>209550</xdr:rowOff>
                  </from>
                  <to>
                    <xdr:col>14</xdr:col>
                    <xdr:colOff>161925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42" name="Check Box 147">
              <controlPr defaultSize="0" autoFill="0" autoLine="0" autoPict="0">
                <anchor moveWithCells="1">
                  <from>
                    <xdr:col>13</xdr:col>
                    <xdr:colOff>85725</xdr:colOff>
                    <xdr:row>17</xdr:row>
                    <xdr:rowOff>209550</xdr:rowOff>
                  </from>
                  <to>
                    <xdr:col>14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43" name="Check Box 148">
              <controlPr defaultSize="0" autoFill="0" autoLine="0" autoPict="0">
                <anchor moveWithCells="1">
                  <from>
                    <xdr:col>15</xdr:col>
                    <xdr:colOff>28575</xdr:colOff>
                    <xdr:row>15</xdr:row>
                    <xdr:rowOff>200025</xdr:rowOff>
                  </from>
                  <to>
                    <xdr:col>16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44" name="Check Box 149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209550</xdr:rowOff>
                  </from>
                  <to>
                    <xdr:col>16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45" name="Check Box 150">
              <controlPr defaultSize="0" autoFill="0" autoLine="0" autoPict="0">
                <anchor moveWithCells="1">
                  <from>
                    <xdr:col>17</xdr:col>
                    <xdr:colOff>57150</xdr:colOff>
                    <xdr:row>15</xdr:row>
                    <xdr:rowOff>200025</xdr:rowOff>
                  </from>
                  <to>
                    <xdr:col>18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46" name="Check Box 157">
              <controlPr defaultSize="0" autoFill="0" autoLine="0" autoPict="0">
                <anchor moveWithCells="1">
                  <from>
                    <xdr:col>13</xdr:col>
                    <xdr:colOff>85725</xdr:colOff>
                    <xdr:row>12</xdr:row>
                    <xdr:rowOff>200025</xdr:rowOff>
                  </from>
                  <to>
                    <xdr:col>14</xdr:col>
                    <xdr:colOff>161925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47" name="Check Box 158">
              <controlPr defaultSize="0" autoFill="0" autoLine="0" autoPict="0">
                <anchor moveWithCells="1">
                  <from>
                    <xdr:col>13</xdr:col>
                    <xdr:colOff>85725</xdr:colOff>
                    <xdr:row>13</xdr:row>
                    <xdr:rowOff>209550</xdr:rowOff>
                  </from>
                  <to>
                    <xdr:col>14</xdr:col>
                    <xdr:colOff>161925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48" name="Check Box 159">
              <controlPr defaultSize="0" autoFill="0" autoLine="0" autoPict="0">
                <anchor moveWithCells="1">
                  <from>
                    <xdr:col>13</xdr:col>
                    <xdr:colOff>85725</xdr:colOff>
                    <xdr:row>14</xdr:row>
                    <xdr:rowOff>209550</xdr:rowOff>
                  </from>
                  <to>
                    <xdr:col>14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49" name="Check Box 160">
              <controlPr defaultSize="0" autoFill="0" autoLine="0" autoPict="0">
                <anchor moveWithCells="1">
                  <from>
                    <xdr:col>15</xdr:col>
                    <xdr:colOff>28575</xdr:colOff>
                    <xdr:row>12</xdr:row>
                    <xdr:rowOff>200025</xdr:rowOff>
                  </from>
                  <to>
                    <xdr:col>16</xdr:col>
                    <xdr:colOff>161925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50" name="Check Box 161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209550</xdr:rowOff>
                  </from>
                  <to>
                    <xdr:col>16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51" name="Check Box 162">
              <controlPr defaultSize="0" autoFill="0" autoLine="0" autoPict="0">
                <anchor moveWithCells="1">
                  <from>
                    <xdr:col>17</xdr:col>
                    <xdr:colOff>57150</xdr:colOff>
                    <xdr:row>12</xdr:row>
                    <xdr:rowOff>200025</xdr:rowOff>
                  </from>
                  <to>
                    <xdr:col>18</xdr:col>
                    <xdr:colOff>161925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52" name="Check Box 169">
              <controlPr defaultSize="0" autoFill="0" autoLine="0" autoPict="0">
                <anchor moveWithCells="1">
                  <from>
                    <xdr:col>13</xdr:col>
                    <xdr:colOff>85725</xdr:colOff>
                    <xdr:row>9</xdr:row>
                    <xdr:rowOff>200025</xdr:rowOff>
                  </from>
                  <to>
                    <xdr:col>14</xdr:col>
                    <xdr:colOff>161925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53" name="Check Box 170">
              <controlPr defaultSize="0" autoFill="0" autoLine="0" autoPict="0">
                <anchor moveWithCells="1">
                  <from>
                    <xdr:col>13</xdr:col>
                    <xdr:colOff>85725</xdr:colOff>
                    <xdr:row>10</xdr:row>
                    <xdr:rowOff>209550</xdr:rowOff>
                  </from>
                  <to>
                    <xdr:col>14</xdr:col>
                    <xdr:colOff>161925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54" name="Check Box 171">
              <controlPr defaultSize="0" autoFill="0" autoLine="0" autoPict="0">
                <anchor moveWithCells="1">
                  <from>
                    <xdr:col>13</xdr:col>
                    <xdr:colOff>85725</xdr:colOff>
                    <xdr:row>11</xdr:row>
                    <xdr:rowOff>209550</xdr:rowOff>
                  </from>
                  <to>
                    <xdr:col>14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55" name="Check Box 172">
              <controlPr defaultSize="0" autoFill="0" autoLine="0" autoPict="0">
                <anchor moveWithCells="1">
                  <from>
                    <xdr:col>15</xdr:col>
                    <xdr:colOff>28575</xdr:colOff>
                    <xdr:row>9</xdr:row>
                    <xdr:rowOff>200025</xdr:rowOff>
                  </from>
                  <to>
                    <xdr:col>16</xdr:col>
                    <xdr:colOff>161925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56" name="Check Box 173">
              <controlPr defaultSize="0" autoFill="0" autoLine="0" autoPict="0">
                <anchor moveWithCells="1">
                  <from>
                    <xdr:col>15</xdr:col>
                    <xdr:colOff>28575</xdr:colOff>
                    <xdr:row>11</xdr:row>
                    <xdr:rowOff>209550</xdr:rowOff>
                  </from>
                  <to>
                    <xdr:col>16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57" name="Check Box 174">
              <controlPr defaultSize="0" autoFill="0" autoLine="0" autoPict="0">
                <anchor moveWithCells="1">
                  <from>
                    <xdr:col>17</xdr:col>
                    <xdr:colOff>57150</xdr:colOff>
                    <xdr:row>9</xdr:row>
                    <xdr:rowOff>200025</xdr:rowOff>
                  </from>
                  <to>
                    <xdr:col>18</xdr:col>
                    <xdr:colOff>161925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58" name="Check Box 175">
              <controlPr defaultSize="0" autoFill="0" autoLine="0" autoPict="0">
                <anchor moveWithCells="1">
                  <from>
                    <xdr:col>19</xdr:col>
                    <xdr:colOff>66675</xdr:colOff>
                    <xdr:row>9</xdr:row>
                    <xdr:rowOff>200025</xdr:rowOff>
                  </from>
                  <to>
                    <xdr:col>20</xdr:col>
                    <xdr:colOff>180975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59" name="Check Box 176">
              <controlPr defaultSize="0" autoFill="0" autoLine="0" autoPict="0">
                <anchor moveWithCells="1">
                  <from>
                    <xdr:col>19</xdr:col>
                    <xdr:colOff>66675</xdr:colOff>
                    <xdr:row>10</xdr:row>
                    <xdr:rowOff>209550</xdr:rowOff>
                  </from>
                  <to>
                    <xdr:col>20</xdr:col>
                    <xdr:colOff>180975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60" name="Check Box 177">
              <controlPr defaultSize="0" autoFill="0" autoLine="0" autoPict="0">
                <anchor moveWithCells="1">
                  <from>
                    <xdr:col>19</xdr:col>
                    <xdr:colOff>66675</xdr:colOff>
                    <xdr:row>11</xdr:row>
                    <xdr:rowOff>200025</xdr:rowOff>
                  </from>
                  <to>
                    <xdr:col>20</xdr:col>
                    <xdr:colOff>171450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61" name="Check Box 178">
              <controlPr defaultSize="0" autoFill="0" autoLine="0" autoPict="0">
                <anchor moveWithCells="1">
                  <from>
                    <xdr:col>21</xdr:col>
                    <xdr:colOff>38100</xdr:colOff>
                    <xdr:row>9</xdr:row>
                    <xdr:rowOff>200025</xdr:rowOff>
                  </from>
                  <to>
                    <xdr:col>22</xdr:col>
                    <xdr:colOff>180975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62" name="Check Box 179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200025</xdr:rowOff>
                  </from>
                  <to>
                    <xdr:col>22</xdr:col>
                    <xdr:colOff>180975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63" name="Check Box 180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200025</xdr:rowOff>
                  </from>
                  <to>
                    <xdr:col>22</xdr:col>
                    <xdr:colOff>171450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64" name="Check Box 181">
              <controlPr defaultSize="0" autoFill="0" autoLine="0" autoPict="0">
                <anchor moveWithCells="1">
                  <from>
                    <xdr:col>13</xdr:col>
                    <xdr:colOff>85725</xdr:colOff>
                    <xdr:row>6</xdr:row>
                    <xdr:rowOff>200025</xdr:rowOff>
                  </from>
                  <to>
                    <xdr:col>14</xdr:col>
                    <xdr:colOff>161925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65" name="Check Box 182">
              <controlPr defaultSize="0" autoFill="0" autoLine="0" autoPict="0">
                <anchor moveWithCells="1">
                  <from>
                    <xdr:col>13</xdr:col>
                    <xdr:colOff>85725</xdr:colOff>
                    <xdr:row>7</xdr:row>
                    <xdr:rowOff>209550</xdr:rowOff>
                  </from>
                  <to>
                    <xdr:col>14</xdr:col>
                    <xdr:colOff>161925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66" name="Check Box 183">
              <controlPr defaultSize="0" autoFill="0" autoLine="0" autoPict="0">
                <anchor moveWithCells="1">
                  <from>
                    <xdr:col>13</xdr:col>
                    <xdr:colOff>85725</xdr:colOff>
                    <xdr:row>8</xdr:row>
                    <xdr:rowOff>209550</xdr:rowOff>
                  </from>
                  <to>
                    <xdr:col>14</xdr:col>
                    <xdr:colOff>161925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67" name="Check Box 184">
              <controlPr defaultSize="0" autoFill="0" autoLine="0" autoPict="0">
                <anchor moveWithCells="1">
                  <from>
                    <xdr:col>15</xdr:col>
                    <xdr:colOff>28575</xdr:colOff>
                    <xdr:row>6</xdr:row>
                    <xdr:rowOff>200025</xdr:rowOff>
                  </from>
                  <to>
                    <xdr:col>16</xdr:col>
                    <xdr:colOff>161925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68" name="Check Box 185">
              <controlPr defaultSize="0" autoFill="0" autoLine="0" autoPict="0">
                <anchor moveWithCells="1">
                  <from>
                    <xdr:col>15</xdr:col>
                    <xdr:colOff>28575</xdr:colOff>
                    <xdr:row>8</xdr:row>
                    <xdr:rowOff>209550</xdr:rowOff>
                  </from>
                  <to>
                    <xdr:col>16</xdr:col>
                    <xdr:colOff>161925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69" name="Check Box 186">
              <controlPr defaultSize="0" autoFill="0" autoLine="0" autoPict="0">
                <anchor moveWithCells="1">
                  <from>
                    <xdr:col>17</xdr:col>
                    <xdr:colOff>57150</xdr:colOff>
                    <xdr:row>6</xdr:row>
                    <xdr:rowOff>200025</xdr:rowOff>
                  </from>
                  <to>
                    <xdr:col>18</xdr:col>
                    <xdr:colOff>161925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70" name="Check Box 187">
              <controlPr defaultSize="0" autoFill="0" autoLine="0" autoPict="0">
                <anchor moveWithCells="1">
                  <from>
                    <xdr:col>19</xdr:col>
                    <xdr:colOff>66675</xdr:colOff>
                    <xdr:row>6</xdr:row>
                    <xdr:rowOff>200025</xdr:rowOff>
                  </from>
                  <to>
                    <xdr:col>20</xdr:col>
                    <xdr:colOff>171450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71" name="Check Box 188">
              <controlPr defaultSize="0" autoFill="0" autoLine="0" autoPict="0">
                <anchor moveWithCells="1">
                  <from>
                    <xdr:col>19</xdr:col>
                    <xdr:colOff>66675</xdr:colOff>
                    <xdr:row>7</xdr:row>
                    <xdr:rowOff>209550</xdr:rowOff>
                  </from>
                  <to>
                    <xdr:col>20</xdr:col>
                    <xdr:colOff>171450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72" name="Check Box 189">
              <controlPr defaultSize="0" autoFill="0" autoLine="0" autoPict="0">
                <anchor moveWithCells="1">
                  <from>
                    <xdr:col>19</xdr:col>
                    <xdr:colOff>66675</xdr:colOff>
                    <xdr:row>8</xdr:row>
                    <xdr:rowOff>200025</xdr:rowOff>
                  </from>
                  <to>
                    <xdr:col>20</xdr:col>
                    <xdr:colOff>180975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73" name="Check Box 190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200025</xdr:rowOff>
                  </from>
                  <to>
                    <xdr:col>22</xdr:col>
                    <xdr:colOff>171450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74" name="Check Box 191">
              <controlPr defaultSize="0" autoFill="0" autoLine="0" autoPict="0">
                <anchor moveWithCells="1">
                  <from>
                    <xdr:col>21</xdr:col>
                    <xdr:colOff>38100</xdr:colOff>
                    <xdr:row>7</xdr:row>
                    <xdr:rowOff>200025</xdr:rowOff>
                  </from>
                  <to>
                    <xdr:col>22</xdr:col>
                    <xdr:colOff>171450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75" name="Check Box 192">
              <controlPr defaultSize="0" autoFill="0" autoLine="0" autoPict="0">
                <anchor moveWithCells="1">
                  <from>
                    <xdr:col>21</xdr:col>
                    <xdr:colOff>38100</xdr:colOff>
                    <xdr:row>8</xdr:row>
                    <xdr:rowOff>200025</xdr:rowOff>
                  </from>
                  <to>
                    <xdr:col>22</xdr:col>
                    <xdr:colOff>180975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76" name="Check Box 199">
              <controlPr defaultSize="0" autoFill="0" autoLine="0" autoPict="0">
                <anchor moveWithCells="1">
                  <from>
                    <xdr:col>19</xdr:col>
                    <xdr:colOff>57150</xdr:colOff>
                    <xdr:row>12</xdr:row>
                    <xdr:rowOff>209550</xdr:rowOff>
                  </from>
                  <to>
                    <xdr:col>20</xdr:col>
                    <xdr:colOff>161925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77" name="Check Box 200">
              <controlPr defaultSize="0" autoFill="0" autoLine="0" autoPict="0">
                <anchor moveWithCells="1">
                  <from>
                    <xdr:col>19</xdr:col>
                    <xdr:colOff>57150</xdr:colOff>
                    <xdr:row>14</xdr:row>
                    <xdr:rowOff>9525</xdr:rowOff>
                  </from>
                  <to>
                    <xdr:col>20</xdr:col>
                    <xdr:colOff>104775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78" name="Check Box 201">
              <controlPr defaultSize="0" autoFill="0" autoLine="0" autoPict="0">
                <anchor moveWithCells="1">
                  <from>
                    <xdr:col>19</xdr:col>
                    <xdr:colOff>66675</xdr:colOff>
                    <xdr:row>14</xdr:row>
                    <xdr:rowOff>190500</xdr:rowOff>
                  </from>
                  <to>
                    <xdr:col>20</xdr:col>
                    <xdr:colOff>171450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79" name="Check Box 202">
              <controlPr defaultSize="0" autoFill="0" autoLine="0" autoPict="0">
                <anchor moveWithCells="1">
                  <from>
                    <xdr:col>21</xdr:col>
                    <xdr:colOff>47625</xdr:colOff>
                    <xdr:row>12</xdr:row>
                    <xdr:rowOff>190500</xdr:rowOff>
                  </from>
                  <to>
                    <xdr:col>22</xdr:col>
                    <xdr:colOff>180975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80" name="Check Box 203">
              <controlPr defaultSize="0" autoFill="0" autoLine="0" autoPict="0">
                <anchor moveWithCells="1">
                  <from>
                    <xdr:col>21</xdr:col>
                    <xdr:colOff>47625</xdr:colOff>
                    <xdr:row>13</xdr:row>
                    <xdr:rowOff>200025</xdr:rowOff>
                  </from>
                  <to>
                    <xdr:col>22</xdr:col>
                    <xdr:colOff>180975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81" name="Check Box 204">
              <controlPr defaultSize="0" autoFill="0" autoLine="0" autoPict="0">
                <anchor moveWithCells="1">
                  <from>
                    <xdr:col>21</xdr:col>
                    <xdr:colOff>47625</xdr:colOff>
                    <xdr:row>14</xdr:row>
                    <xdr:rowOff>200025</xdr:rowOff>
                  </from>
                  <to>
                    <xdr:col>22</xdr:col>
                    <xdr:colOff>180975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82" name="Check Box 211">
              <controlPr defaultSize="0" autoFill="0" autoLine="0" autoPict="0">
                <anchor moveWithCells="1">
                  <from>
                    <xdr:col>19</xdr:col>
                    <xdr:colOff>57150</xdr:colOff>
                    <xdr:row>15</xdr:row>
                    <xdr:rowOff>209550</xdr:rowOff>
                  </from>
                  <to>
                    <xdr:col>20</xdr:col>
                    <xdr:colOff>161925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83" name="Check Box 212">
              <controlPr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209550</xdr:rowOff>
                  </from>
                  <to>
                    <xdr:col>20</xdr:col>
                    <xdr:colOff>171450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184" name="Check Box 213">
              <controlPr defaultSize="0" autoFill="0" autoLine="0" autoPict="0">
                <anchor moveWithCells="1">
                  <from>
                    <xdr:col>19</xdr:col>
                    <xdr:colOff>57150</xdr:colOff>
                    <xdr:row>17</xdr:row>
                    <xdr:rowOff>209550</xdr:rowOff>
                  </from>
                  <to>
                    <xdr:col>20</xdr:col>
                    <xdr:colOff>161925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85" name="Check Box 214">
              <controlPr defaultSize="0" autoFill="0" autoLine="0" autoPict="0">
                <anchor moveWithCells="1">
                  <from>
                    <xdr:col>21</xdr:col>
                    <xdr:colOff>47625</xdr:colOff>
                    <xdr:row>15</xdr:row>
                    <xdr:rowOff>200025</xdr:rowOff>
                  </from>
                  <to>
                    <xdr:col>22</xdr:col>
                    <xdr:colOff>180975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86" name="Check Box 215">
              <controlPr defaultSize="0" autoFill="0" autoLine="0" autoPict="0">
                <anchor moveWithCells="1">
                  <from>
                    <xdr:col>21</xdr:col>
                    <xdr:colOff>57150</xdr:colOff>
                    <xdr:row>16</xdr:row>
                    <xdr:rowOff>152400</xdr:rowOff>
                  </from>
                  <to>
                    <xdr:col>22</xdr:col>
                    <xdr:colOff>219075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87" name="Check Box 216">
              <controlPr defaultSize="0" autoFill="0" autoLine="0" autoPict="0">
                <anchor moveWithCells="1">
                  <from>
                    <xdr:col>21</xdr:col>
                    <xdr:colOff>47625</xdr:colOff>
                    <xdr:row>17</xdr:row>
                    <xdr:rowOff>200025</xdr:rowOff>
                  </from>
                  <to>
                    <xdr:col>22</xdr:col>
                    <xdr:colOff>180975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88" name="Check Box 223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209550</xdr:rowOff>
                  </from>
                  <to>
                    <xdr:col>20</xdr:col>
                    <xdr:colOff>171450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89" name="Check Box 224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200025</xdr:rowOff>
                  </from>
                  <to>
                    <xdr:col>20</xdr:col>
                    <xdr:colOff>171450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90" name="Check Box 225">
              <controlPr defaultSize="0" autoFill="0" autoLine="0" autoPict="0">
                <anchor moveWithCells="1">
                  <from>
                    <xdr:col>19</xdr:col>
                    <xdr:colOff>57150</xdr:colOff>
                    <xdr:row>20</xdr:row>
                    <xdr:rowOff>200025</xdr:rowOff>
                  </from>
                  <to>
                    <xdr:col>20</xdr:col>
                    <xdr:colOff>161925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191" name="Check Box 349">
              <controlPr defaultSize="0" autoFill="0" autoLine="0" autoPict="0">
                <anchor moveWithCells="1">
                  <from>
                    <xdr:col>15</xdr:col>
                    <xdr:colOff>28575</xdr:colOff>
                    <xdr:row>7</xdr:row>
                    <xdr:rowOff>200025</xdr:rowOff>
                  </from>
                  <to>
                    <xdr:col>16</xdr:col>
                    <xdr:colOff>152400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192" name="Check Box 350">
              <controlPr defaultSize="0" autoFill="0" autoLine="0" autoPict="0">
                <anchor moveWithCells="1">
                  <from>
                    <xdr:col>15</xdr:col>
                    <xdr:colOff>28575</xdr:colOff>
                    <xdr:row>10</xdr:row>
                    <xdr:rowOff>209550</xdr:rowOff>
                  </from>
                  <to>
                    <xdr:col>16</xdr:col>
                    <xdr:colOff>152400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193" name="Check Box 351">
              <controlPr defaultSize="0" autoFill="0" autoLine="0" autoPict="0">
                <anchor moveWithCells="1">
                  <from>
                    <xdr:col>15</xdr:col>
                    <xdr:colOff>28575</xdr:colOff>
                    <xdr:row>13</xdr:row>
                    <xdr:rowOff>219075</xdr:rowOff>
                  </from>
                  <to>
                    <xdr:col>16</xdr:col>
                    <xdr:colOff>152400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194" name="Check Box 352">
              <controlPr defaultSize="0" autoFill="0" autoLine="0" autoPict="0">
                <anchor moveWithCells="1">
                  <from>
                    <xdr:col>15</xdr:col>
                    <xdr:colOff>28575</xdr:colOff>
                    <xdr:row>16</xdr:row>
                    <xdr:rowOff>219075</xdr:rowOff>
                  </from>
                  <to>
                    <xdr:col>16</xdr:col>
                    <xdr:colOff>152400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195" name="Check Box 353">
              <controlPr defaultSize="0" autoFill="0" autoLine="0" autoPict="0">
                <anchor moveWithCells="1">
                  <from>
                    <xdr:col>15</xdr:col>
                    <xdr:colOff>28575</xdr:colOff>
                    <xdr:row>19</xdr:row>
                    <xdr:rowOff>209550</xdr:rowOff>
                  </from>
                  <to>
                    <xdr:col>16</xdr:col>
                    <xdr:colOff>161925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196" name="Check Box 354">
              <controlPr defaultSize="0" autoFill="0" autoLine="0" autoPict="0">
                <anchor moveWithCells="1">
                  <from>
                    <xdr:col>15</xdr:col>
                    <xdr:colOff>28575</xdr:colOff>
                    <xdr:row>19</xdr:row>
                    <xdr:rowOff>209550</xdr:rowOff>
                  </from>
                  <to>
                    <xdr:col>16</xdr:col>
                    <xdr:colOff>161925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197" name="Check Box 356">
              <controlPr defaultSize="0" autoFill="0" autoLine="0" autoPict="0">
                <anchor moveWithCells="1">
                  <from>
                    <xdr:col>15</xdr:col>
                    <xdr:colOff>28575</xdr:colOff>
                    <xdr:row>22</xdr:row>
                    <xdr:rowOff>209550</xdr:rowOff>
                  </from>
                  <to>
                    <xdr:col>16</xdr:col>
                    <xdr:colOff>161925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198" name="Check Box 358">
              <controlPr defaultSize="0" autoFill="0" autoLine="0" autoPict="0">
                <anchor moveWithCells="1">
                  <from>
                    <xdr:col>15</xdr:col>
                    <xdr:colOff>28575</xdr:colOff>
                    <xdr:row>25</xdr:row>
                    <xdr:rowOff>209550</xdr:rowOff>
                  </from>
                  <to>
                    <xdr:col>16</xdr:col>
                    <xdr:colOff>161925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199" name="Check Box 359">
              <controlPr defaultSize="0" autoFill="0" autoLine="0" autoPict="0">
                <anchor moveWithCells="1">
                  <from>
                    <xdr:col>15</xdr:col>
                    <xdr:colOff>28575</xdr:colOff>
                    <xdr:row>34</xdr:row>
                    <xdr:rowOff>209550</xdr:rowOff>
                  </from>
                  <to>
                    <xdr:col>16</xdr:col>
                    <xdr:colOff>161925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200" name="Check Box 360">
              <controlPr defaultSize="0" autoFill="0" autoLine="0" autoPict="0">
                <anchor moveWithCells="1">
                  <from>
                    <xdr:col>15</xdr:col>
                    <xdr:colOff>28575</xdr:colOff>
                    <xdr:row>31</xdr:row>
                    <xdr:rowOff>209550</xdr:rowOff>
                  </from>
                  <to>
                    <xdr:col>16</xdr:col>
                    <xdr:colOff>161925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201" name="Check Box 361">
              <controlPr defaultSize="0" autoFill="0" autoLine="0" autoPict="0">
                <anchor moveWithCells="1">
                  <from>
                    <xdr:col>15</xdr:col>
                    <xdr:colOff>28575</xdr:colOff>
                    <xdr:row>37</xdr:row>
                    <xdr:rowOff>209550</xdr:rowOff>
                  </from>
                  <to>
                    <xdr:col>16</xdr:col>
                    <xdr:colOff>161925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202" name="Check Box 362">
              <controlPr defaultSize="0" autoFill="0" autoLine="0" autoPict="0">
                <anchor moveWithCells="1">
                  <from>
                    <xdr:col>15</xdr:col>
                    <xdr:colOff>28575</xdr:colOff>
                    <xdr:row>40</xdr:row>
                    <xdr:rowOff>209550</xdr:rowOff>
                  </from>
                  <to>
                    <xdr:col>16</xdr:col>
                    <xdr:colOff>161925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203" name="Check Box 363">
              <controlPr defaultSize="0" autoFill="0" autoLine="0" autoPict="0">
                <anchor moveWithCells="1">
                  <from>
                    <xdr:col>15</xdr:col>
                    <xdr:colOff>28575</xdr:colOff>
                    <xdr:row>43</xdr:row>
                    <xdr:rowOff>209550</xdr:rowOff>
                  </from>
                  <to>
                    <xdr:col>16</xdr:col>
                    <xdr:colOff>161925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204" name="Check Box 364">
              <controlPr defaultSize="0" autoFill="0" autoLine="0" autoPict="0">
                <anchor moveWithCells="1">
                  <from>
                    <xdr:col>15</xdr:col>
                    <xdr:colOff>28575</xdr:colOff>
                    <xdr:row>46</xdr:row>
                    <xdr:rowOff>209550</xdr:rowOff>
                  </from>
                  <to>
                    <xdr:col>16</xdr:col>
                    <xdr:colOff>161925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205" name="Check Box 365">
              <controlPr defaultSize="0" autoFill="0" autoLine="0" autoPict="0">
                <anchor moveWithCells="1">
                  <from>
                    <xdr:col>15</xdr:col>
                    <xdr:colOff>28575</xdr:colOff>
                    <xdr:row>49</xdr:row>
                    <xdr:rowOff>209550</xdr:rowOff>
                  </from>
                  <to>
                    <xdr:col>16</xdr:col>
                    <xdr:colOff>161925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206" name="Check Box 367">
              <controlPr defaultSize="0" autoFill="0" autoLine="0" autoPict="0">
                <anchor moveWithCells="1">
                  <from>
                    <xdr:col>15</xdr:col>
                    <xdr:colOff>28575</xdr:colOff>
                    <xdr:row>28</xdr:row>
                    <xdr:rowOff>209550</xdr:rowOff>
                  </from>
                  <to>
                    <xdr:col>16</xdr:col>
                    <xdr:colOff>161925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207" name="Check Box 368">
              <controlPr defaultSize="0" autoFill="0" autoLine="0" autoPict="0">
                <anchor moveWithCells="1">
                  <from>
                    <xdr:col>15</xdr:col>
                    <xdr:colOff>28575</xdr:colOff>
                    <xdr:row>41</xdr:row>
                    <xdr:rowOff>209550</xdr:rowOff>
                  </from>
                  <to>
                    <xdr:col>16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208" name="Check Box 369">
              <controlPr defaultSize="0" autoFill="0" autoLine="0" autoPict="0">
                <anchor moveWithCells="1">
                  <from>
                    <xdr:col>15</xdr:col>
                    <xdr:colOff>28575</xdr:colOff>
                    <xdr:row>44</xdr:row>
                    <xdr:rowOff>209550</xdr:rowOff>
                  </from>
                  <to>
                    <xdr:col>16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209" name="Check Box 370">
              <controlPr defaultSize="0" autoFill="0" autoLine="0" autoPict="0">
                <anchor moveWithCells="1">
                  <from>
                    <xdr:col>15</xdr:col>
                    <xdr:colOff>28575</xdr:colOff>
                    <xdr:row>47</xdr:row>
                    <xdr:rowOff>209550</xdr:rowOff>
                  </from>
                  <to>
                    <xdr:col>16</xdr:col>
                    <xdr:colOff>161925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210" name="Check Box 1144">
              <controlPr defaultSize="0" autoFill="0" autoLine="0" autoPict="0">
                <anchor moveWithCells="1">
                  <from>
                    <xdr:col>21</xdr:col>
                    <xdr:colOff>47625</xdr:colOff>
                    <xdr:row>25</xdr:row>
                    <xdr:rowOff>200025</xdr:rowOff>
                  </from>
                  <to>
                    <xdr:col>22</xdr:col>
                    <xdr:colOff>171450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R268"/>
  <sheetViews>
    <sheetView showGridLines="0" zoomScale="85" zoomScaleNormal="85" zoomScaleSheetLayoutView="25" workbookViewId="0">
      <selection activeCell="AR58" sqref="AR58"/>
    </sheetView>
  </sheetViews>
  <sheetFormatPr defaultRowHeight="13.5" x14ac:dyDescent="0.15"/>
  <cols>
    <col min="1" max="1" width="1.625" style="1" customWidth="1"/>
    <col min="2" max="3" width="5.625" style="1" customWidth="1"/>
    <col min="4" max="4" width="8.625" style="1" customWidth="1"/>
    <col min="5" max="5" width="4.625" style="1" customWidth="1"/>
    <col min="6" max="6" width="8.625" style="1" customWidth="1"/>
    <col min="7" max="7" width="10.25" style="1" customWidth="1"/>
    <col min="8" max="8" width="5.625" style="1" customWidth="1"/>
    <col min="9" max="9" width="4.625" style="1" customWidth="1"/>
    <col min="10" max="10" width="5.625" style="1" customWidth="1"/>
    <col min="11" max="11" width="4.625" style="1" customWidth="1"/>
    <col min="12" max="12" width="5.625" style="1" customWidth="1"/>
    <col min="13" max="13" width="4.625" style="1" customWidth="1"/>
    <col min="14" max="14" width="3.625" style="1" customWidth="1"/>
    <col min="15" max="15" width="14" style="1" customWidth="1"/>
    <col min="16" max="16" width="3" style="1" customWidth="1"/>
    <col min="17" max="17" width="17.125" style="1" customWidth="1"/>
    <col min="18" max="18" width="3.375" style="1" customWidth="1"/>
    <col min="19" max="19" width="12" style="1" customWidth="1"/>
    <col min="20" max="20" width="3.375" style="1" customWidth="1"/>
    <col min="21" max="21" width="11.625" style="1" customWidth="1"/>
    <col min="22" max="22" width="3.125" style="1" customWidth="1"/>
    <col min="23" max="23" width="12.875" style="1" customWidth="1"/>
    <col min="24" max="25" width="5.625" style="1" customWidth="1"/>
    <col min="26" max="37" width="4.375" style="1" customWidth="1"/>
    <col min="38" max="38" width="14.875" style="1" customWidth="1"/>
    <col min="39" max="39" width="1.625" style="1" customWidth="1"/>
    <col min="40" max="16384" width="9" style="1"/>
  </cols>
  <sheetData>
    <row r="1" spans="2:44" ht="24" customHeight="1" x14ac:dyDescent="0.2">
      <c r="B1" s="34" t="s">
        <v>31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2:44" ht="27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33</v>
      </c>
      <c r="O2" s="4" t="s">
        <v>32</v>
      </c>
      <c r="P2" s="2" t="s">
        <v>34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:44" ht="35.2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X3" s="33" t="s">
        <v>14</v>
      </c>
      <c r="Y3" s="33"/>
      <c r="Z3" s="358" t="s">
        <v>35</v>
      </c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</row>
    <row r="4" spans="2:44" ht="29.2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7"/>
      <c r="AE4" s="7"/>
      <c r="AF4" s="7"/>
      <c r="AG4" s="7"/>
      <c r="AH4" s="7"/>
      <c r="AI4" s="7"/>
      <c r="AJ4" s="7"/>
      <c r="AK4" s="7"/>
      <c r="AL4" s="7"/>
    </row>
    <row r="5" spans="2:44" ht="18" customHeight="1" x14ac:dyDescent="0.15">
      <c r="B5" s="360" t="s">
        <v>1</v>
      </c>
      <c r="C5" s="361"/>
      <c r="D5" s="361"/>
      <c r="E5" s="361"/>
      <c r="F5" s="361"/>
      <c r="G5" s="361"/>
      <c r="H5" s="362" t="s">
        <v>2</v>
      </c>
      <c r="I5" s="363"/>
      <c r="J5" s="363"/>
      <c r="K5" s="363"/>
      <c r="L5" s="363"/>
      <c r="M5" s="364"/>
      <c r="N5" s="362" t="s">
        <v>11</v>
      </c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4"/>
      <c r="AL5" s="365" t="s">
        <v>0</v>
      </c>
    </row>
    <row r="6" spans="2:44" ht="18" customHeight="1" x14ac:dyDescent="0.15">
      <c r="B6" s="328" t="s">
        <v>3</v>
      </c>
      <c r="C6" s="329"/>
      <c r="D6" s="332" t="s">
        <v>4</v>
      </c>
      <c r="E6" s="333"/>
      <c r="F6" s="333"/>
      <c r="G6" s="333"/>
      <c r="H6" s="328" t="s">
        <v>5</v>
      </c>
      <c r="I6" s="334"/>
      <c r="J6" s="336" t="s">
        <v>6</v>
      </c>
      <c r="K6" s="334"/>
      <c r="L6" s="329" t="s">
        <v>7</v>
      </c>
      <c r="M6" s="341"/>
      <c r="N6" s="328" t="s">
        <v>12</v>
      </c>
      <c r="O6" s="329"/>
      <c r="P6" s="329"/>
      <c r="Q6" s="329"/>
      <c r="R6" s="329"/>
      <c r="S6" s="329"/>
      <c r="T6" s="329"/>
      <c r="U6" s="329"/>
      <c r="V6" s="329"/>
      <c r="W6" s="334"/>
      <c r="X6" s="343" t="s">
        <v>10</v>
      </c>
      <c r="Y6" s="344"/>
      <c r="Z6" s="332" t="s">
        <v>15</v>
      </c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69"/>
      <c r="AL6" s="366"/>
    </row>
    <row r="7" spans="2:44" ht="18" customHeight="1" thickBot="1" x14ac:dyDescent="0.2">
      <c r="B7" s="330"/>
      <c r="C7" s="331"/>
      <c r="D7" s="338" t="s">
        <v>8</v>
      </c>
      <c r="E7" s="339"/>
      <c r="F7" s="340"/>
      <c r="G7" s="32" t="s">
        <v>4</v>
      </c>
      <c r="H7" s="330"/>
      <c r="I7" s="335"/>
      <c r="J7" s="337"/>
      <c r="K7" s="335"/>
      <c r="L7" s="331"/>
      <c r="M7" s="342"/>
      <c r="N7" s="330"/>
      <c r="O7" s="331"/>
      <c r="P7" s="331"/>
      <c r="Q7" s="331"/>
      <c r="R7" s="331"/>
      <c r="S7" s="331"/>
      <c r="T7" s="331"/>
      <c r="U7" s="331"/>
      <c r="V7" s="331"/>
      <c r="W7" s="335"/>
      <c r="X7" s="345"/>
      <c r="Y7" s="345"/>
      <c r="Z7" s="337" t="s">
        <v>16</v>
      </c>
      <c r="AA7" s="331"/>
      <c r="AB7" s="331"/>
      <c r="AC7" s="331"/>
      <c r="AD7" s="331"/>
      <c r="AE7" s="335"/>
      <c r="AF7" s="337" t="s">
        <v>17</v>
      </c>
      <c r="AG7" s="331"/>
      <c r="AH7" s="331"/>
      <c r="AI7" s="331"/>
      <c r="AJ7" s="331"/>
      <c r="AK7" s="342"/>
      <c r="AL7" s="367"/>
    </row>
    <row r="8" spans="2:44" ht="18" customHeight="1" thickTop="1" x14ac:dyDescent="0.15">
      <c r="B8" s="370">
        <v>42104</v>
      </c>
      <c r="C8" s="371"/>
      <c r="D8" s="376">
        <v>42048.5</v>
      </c>
      <c r="E8" s="379" t="s">
        <v>30</v>
      </c>
      <c r="F8" s="382">
        <v>42048.583333333336</v>
      </c>
      <c r="G8" s="385">
        <v>42048.083333333336</v>
      </c>
      <c r="H8" s="368">
        <v>10</v>
      </c>
      <c r="I8" s="392" t="s">
        <v>13</v>
      </c>
      <c r="J8" s="395">
        <v>5</v>
      </c>
      <c r="K8" s="392" t="s">
        <v>9</v>
      </c>
      <c r="L8" s="395">
        <v>5</v>
      </c>
      <c r="M8" s="398" t="s">
        <v>9</v>
      </c>
      <c r="N8" s="8"/>
      <c r="O8" s="9" t="s">
        <v>18</v>
      </c>
      <c r="P8" s="10"/>
      <c r="Q8" s="11" t="s">
        <v>21</v>
      </c>
      <c r="R8" s="10"/>
      <c r="S8" s="9" t="s">
        <v>23</v>
      </c>
      <c r="T8" s="10"/>
      <c r="U8" s="9" t="s">
        <v>24</v>
      </c>
      <c r="V8" s="10"/>
      <c r="W8" s="12" t="s">
        <v>28</v>
      </c>
      <c r="X8" s="388" t="s">
        <v>36</v>
      </c>
      <c r="Y8" s="389"/>
      <c r="Z8" s="388" t="s">
        <v>39</v>
      </c>
      <c r="AA8" s="412"/>
      <c r="AB8" s="412"/>
      <c r="AC8" s="412"/>
      <c r="AD8" s="412"/>
      <c r="AE8" s="389"/>
      <c r="AF8" s="388" t="s">
        <v>40</v>
      </c>
      <c r="AG8" s="412"/>
      <c r="AH8" s="412"/>
      <c r="AI8" s="412"/>
      <c r="AJ8" s="412"/>
      <c r="AK8" s="413"/>
      <c r="AL8" s="405"/>
    </row>
    <row r="9" spans="2:44" ht="18" customHeight="1" x14ac:dyDescent="0.15">
      <c r="B9" s="372"/>
      <c r="C9" s="373"/>
      <c r="D9" s="377"/>
      <c r="E9" s="380"/>
      <c r="F9" s="383"/>
      <c r="G9" s="386"/>
      <c r="H9" s="356"/>
      <c r="I9" s="393"/>
      <c r="J9" s="396"/>
      <c r="K9" s="393"/>
      <c r="L9" s="396"/>
      <c r="M9" s="399"/>
      <c r="N9" s="13"/>
      <c r="O9" s="14" t="s">
        <v>19</v>
      </c>
      <c r="P9" s="15"/>
      <c r="Q9" s="16"/>
      <c r="R9" s="17"/>
      <c r="S9" s="17"/>
      <c r="T9" s="18"/>
      <c r="U9" s="19" t="s">
        <v>25</v>
      </c>
      <c r="V9" s="18"/>
      <c r="W9" s="19" t="s">
        <v>29</v>
      </c>
      <c r="X9" s="349"/>
      <c r="Y9" s="390"/>
      <c r="Z9" s="349"/>
      <c r="AA9" s="350"/>
      <c r="AB9" s="350"/>
      <c r="AC9" s="350"/>
      <c r="AD9" s="350"/>
      <c r="AE9" s="390"/>
      <c r="AF9" s="349"/>
      <c r="AG9" s="350"/>
      <c r="AH9" s="350"/>
      <c r="AI9" s="350"/>
      <c r="AJ9" s="350"/>
      <c r="AK9" s="351"/>
      <c r="AL9" s="326"/>
    </row>
    <row r="10" spans="2:44" ht="18" customHeight="1" x14ac:dyDescent="0.15">
      <c r="B10" s="374"/>
      <c r="C10" s="375"/>
      <c r="D10" s="378"/>
      <c r="E10" s="381"/>
      <c r="F10" s="384"/>
      <c r="G10" s="387"/>
      <c r="H10" s="357"/>
      <c r="I10" s="394"/>
      <c r="J10" s="397"/>
      <c r="K10" s="394"/>
      <c r="L10" s="397"/>
      <c r="M10" s="400"/>
      <c r="N10" s="20"/>
      <c r="O10" s="21" t="s">
        <v>20</v>
      </c>
      <c r="P10" s="22"/>
      <c r="Q10" s="23" t="s">
        <v>22</v>
      </c>
      <c r="R10" s="24"/>
      <c r="S10" s="25"/>
      <c r="T10" s="22"/>
      <c r="U10" s="21" t="s">
        <v>27</v>
      </c>
      <c r="V10" s="22"/>
      <c r="W10" s="26" t="s">
        <v>26</v>
      </c>
      <c r="X10" s="352"/>
      <c r="Y10" s="391"/>
      <c r="Z10" s="352"/>
      <c r="AA10" s="353"/>
      <c r="AB10" s="353"/>
      <c r="AC10" s="353"/>
      <c r="AD10" s="353"/>
      <c r="AE10" s="391"/>
      <c r="AF10" s="352"/>
      <c r="AG10" s="353"/>
      <c r="AH10" s="353"/>
      <c r="AI10" s="353"/>
      <c r="AJ10" s="353"/>
      <c r="AK10" s="354"/>
      <c r="AL10" s="327"/>
    </row>
    <row r="11" spans="2:44" ht="18" customHeight="1" x14ac:dyDescent="0.15">
      <c r="B11" s="406">
        <v>42106</v>
      </c>
      <c r="C11" s="407"/>
      <c r="D11" s="401">
        <v>42048.541666666664</v>
      </c>
      <c r="E11" s="402" t="s">
        <v>30</v>
      </c>
      <c r="F11" s="403">
        <v>42048.645833333336</v>
      </c>
      <c r="G11" s="404">
        <v>42048.104166666664</v>
      </c>
      <c r="H11" s="355">
        <v>10</v>
      </c>
      <c r="I11" s="408" t="s">
        <v>13</v>
      </c>
      <c r="J11" s="409">
        <v>5</v>
      </c>
      <c r="K11" s="408" t="s">
        <v>9</v>
      </c>
      <c r="L11" s="409">
        <v>5</v>
      </c>
      <c r="M11" s="410" t="s">
        <v>9</v>
      </c>
      <c r="N11" s="27"/>
      <c r="O11" s="28" t="s">
        <v>18</v>
      </c>
      <c r="P11" s="29"/>
      <c r="Q11" s="30" t="s">
        <v>21</v>
      </c>
      <c r="R11" s="29"/>
      <c r="S11" s="28" t="s">
        <v>23</v>
      </c>
      <c r="T11" s="29"/>
      <c r="U11" s="28" t="s">
        <v>24</v>
      </c>
      <c r="V11" s="29"/>
      <c r="W11" s="31" t="s">
        <v>28</v>
      </c>
      <c r="X11" s="346" t="s">
        <v>37</v>
      </c>
      <c r="Y11" s="411"/>
      <c r="Z11" s="346" t="s">
        <v>41</v>
      </c>
      <c r="AA11" s="347"/>
      <c r="AB11" s="347"/>
      <c r="AC11" s="347"/>
      <c r="AD11" s="347"/>
      <c r="AE11" s="411"/>
      <c r="AF11" s="346" t="s">
        <v>42</v>
      </c>
      <c r="AG11" s="347"/>
      <c r="AH11" s="347"/>
      <c r="AI11" s="347"/>
      <c r="AJ11" s="347"/>
      <c r="AK11" s="348"/>
      <c r="AL11" s="325"/>
    </row>
    <row r="12" spans="2:44" ht="18" customHeight="1" x14ac:dyDescent="0.15">
      <c r="B12" s="372"/>
      <c r="C12" s="373"/>
      <c r="D12" s="377"/>
      <c r="E12" s="380"/>
      <c r="F12" s="383"/>
      <c r="G12" s="386"/>
      <c r="H12" s="356"/>
      <c r="I12" s="393"/>
      <c r="J12" s="396"/>
      <c r="K12" s="393"/>
      <c r="L12" s="396"/>
      <c r="M12" s="399"/>
      <c r="N12" s="13"/>
      <c r="O12" s="14" t="s">
        <v>19</v>
      </c>
      <c r="P12" s="15"/>
      <c r="Q12" s="16"/>
      <c r="R12" s="17"/>
      <c r="S12" s="17"/>
      <c r="T12" s="18"/>
      <c r="U12" s="19" t="s">
        <v>25</v>
      </c>
      <c r="V12" s="18"/>
      <c r="W12" s="19" t="s">
        <v>29</v>
      </c>
      <c r="X12" s="349"/>
      <c r="Y12" s="390"/>
      <c r="Z12" s="349"/>
      <c r="AA12" s="350"/>
      <c r="AB12" s="350"/>
      <c r="AC12" s="350"/>
      <c r="AD12" s="350"/>
      <c r="AE12" s="390"/>
      <c r="AF12" s="349"/>
      <c r="AG12" s="350"/>
      <c r="AH12" s="350"/>
      <c r="AI12" s="350"/>
      <c r="AJ12" s="350"/>
      <c r="AK12" s="351"/>
      <c r="AL12" s="326"/>
    </row>
    <row r="13" spans="2:44" ht="18" customHeight="1" x14ac:dyDescent="0.15">
      <c r="B13" s="374"/>
      <c r="C13" s="375"/>
      <c r="D13" s="378"/>
      <c r="E13" s="381"/>
      <c r="F13" s="384"/>
      <c r="G13" s="387"/>
      <c r="H13" s="357"/>
      <c r="I13" s="394"/>
      <c r="J13" s="397"/>
      <c r="K13" s="394"/>
      <c r="L13" s="397"/>
      <c r="M13" s="400"/>
      <c r="N13" s="20"/>
      <c r="O13" s="21" t="s">
        <v>20</v>
      </c>
      <c r="P13" s="22"/>
      <c r="Q13" s="23" t="s">
        <v>22</v>
      </c>
      <c r="R13" s="24"/>
      <c r="S13" s="25"/>
      <c r="T13" s="22"/>
      <c r="U13" s="21" t="s">
        <v>27</v>
      </c>
      <c r="V13" s="22"/>
      <c r="W13" s="26" t="s">
        <v>26</v>
      </c>
      <c r="X13" s="352"/>
      <c r="Y13" s="391"/>
      <c r="Z13" s="352"/>
      <c r="AA13" s="353"/>
      <c r="AB13" s="353"/>
      <c r="AC13" s="353"/>
      <c r="AD13" s="353"/>
      <c r="AE13" s="391"/>
      <c r="AF13" s="352"/>
      <c r="AG13" s="353"/>
      <c r="AH13" s="353"/>
      <c r="AI13" s="353"/>
      <c r="AJ13" s="353"/>
      <c r="AK13" s="354"/>
      <c r="AL13" s="327"/>
    </row>
    <row r="14" spans="2:44" ht="18" customHeight="1" x14ac:dyDescent="0.15">
      <c r="B14" s="406">
        <v>42108</v>
      </c>
      <c r="C14" s="407"/>
      <c r="D14" s="401">
        <v>42048.541666666664</v>
      </c>
      <c r="E14" s="402" t="s">
        <v>30</v>
      </c>
      <c r="F14" s="403">
        <v>42048.645833333336</v>
      </c>
      <c r="G14" s="404">
        <v>42048.104166666664</v>
      </c>
      <c r="H14" s="355">
        <v>20</v>
      </c>
      <c r="I14" s="408" t="s">
        <v>13</v>
      </c>
      <c r="J14" s="409">
        <v>10</v>
      </c>
      <c r="K14" s="408" t="s">
        <v>9</v>
      </c>
      <c r="L14" s="409">
        <v>10</v>
      </c>
      <c r="M14" s="410" t="s">
        <v>9</v>
      </c>
      <c r="N14" s="27"/>
      <c r="O14" s="28" t="s">
        <v>18</v>
      </c>
      <c r="P14" s="29"/>
      <c r="Q14" s="30" t="s">
        <v>21</v>
      </c>
      <c r="R14" s="29"/>
      <c r="S14" s="28" t="s">
        <v>23</v>
      </c>
      <c r="T14" s="29"/>
      <c r="U14" s="28" t="s">
        <v>24</v>
      </c>
      <c r="V14" s="29"/>
      <c r="W14" s="31" t="s">
        <v>28</v>
      </c>
      <c r="X14" s="346" t="s">
        <v>38</v>
      </c>
      <c r="Y14" s="411"/>
      <c r="Z14" s="346" t="s">
        <v>43</v>
      </c>
      <c r="AA14" s="347"/>
      <c r="AB14" s="347"/>
      <c r="AC14" s="347"/>
      <c r="AD14" s="347"/>
      <c r="AE14" s="411"/>
      <c r="AF14" s="346" t="s">
        <v>43</v>
      </c>
      <c r="AG14" s="347"/>
      <c r="AH14" s="347"/>
      <c r="AI14" s="347"/>
      <c r="AJ14" s="347"/>
      <c r="AK14" s="348"/>
      <c r="AL14" s="325"/>
    </row>
    <row r="15" spans="2:44" ht="18" customHeight="1" x14ac:dyDescent="0.15">
      <c r="B15" s="372"/>
      <c r="C15" s="373"/>
      <c r="D15" s="377"/>
      <c r="E15" s="380"/>
      <c r="F15" s="383"/>
      <c r="G15" s="386"/>
      <c r="H15" s="356"/>
      <c r="I15" s="393"/>
      <c r="J15" s="396"/>
      <c r="K15" s="393"/>
      <c r="L15" s="396"/>
      <c r="M15" s="399"/>
      <c r="N15" s="13"/>
      <c r="O15" s="14" t="s">
        <v>19</v>
      </c>
      <c r="P15" s="15"/>
      <c r="Q15" s="16"/>
      <c r="R15" s="17"/>
      <c r="S15" s="17"/>
      <c r="T15" s="18"/>
      <c r="U15" s="19" t="s">
        <v>25</v>
      </c>
      <c r="V15" s="18"/>
      <c r="W15" s="19" t="s">
        <v>29</v>
      </c>
      <c r="X15" s="349"/>
      <c r="Y15" s="390"/>
      <c r="Z15" s="349"/>
      <c r="AA15" s="350"/>
      <c r="AB15" s="350"/>
      <c r="AC15" s="350"/>
      <c r="AD15" s="350"/>
      <c r="AE15" s="390"/>
      <c r="AF15" s="349"/>
      <c r="AG15" s="350"/>
      <c r="AH15" s="350"/>
      <c r="AI15" s="350"/>
      <c r="AJ15" s="350"/>
      <c r="AK15" s="351"/>
      <c r="AL15" s="326"/>
    </row>
    <row r="16" spans="2:44" ht="18" customHeight="1" x14ac:dyDescent="0.15">
      <c r="B16" s="374"/>
      <c r="C16" s="375"/>
      <c r="D16" s="378"/>
      <c r="E16" s="381"/>
      <c r="F16" s="384"/>
      <c r="G16" s="387"/>
      <c r="H16" s="357"/>
      <c r="I16" s="394"/>
      <c r="J16" s="397"/>
      <c r="K16" s="394"/>
      <c r="L16" s="397"/>
      <c r="M16" s="400"/>
      <c r="N16" s="20"/>
      <c r="O16" s="21" t="s">
        <v>20</v>
      </c>
      <c r="P16" s="22"/>
      <c r="Q16" s="23" t="s">
        <v>22</v>
      </c>
      <c r="R16" s="24"/>
      <c r="S16" s="25"/>
      <c r="T16" s="22"/>
      <c r="U16" s="21" t="s">
        <v>27</v>
      </c>
      <c r="V16" s="22"/>
      <c r="W16" s="26" t="s">
        <v>26</v>
      </c>
      <c r="X16" s="352"/>
      <c r="Y16" s="391"/>
      <c r="Z16" s="352"/>
      <c r="AA16" s="353"/>
      <c r="AB16" s="353"/>
      <c r="AC16" s="353"/>
      <c r="AD16" s="353"/>
      <c r="AE16" s="391"/>
      <c r="AF16" s="352"/>
      <c r="AG16" s="353"/>
      <c r="AH16" s="353"/>
      <c r="AI16" s="353"/>
      <c r="AJ16" s="353"/>
      <c r="AK16" s="354"/>
      <c r="AL16" s="327"/>
    </row>
    <row r="17" spans="2:38" ht="18" customHeight="1" x14ac:dyDescent="0.15">
      <c r="B17" s="406">
        <v>42138</v>
      </c>
      <c r="C17" s="407"/>
      <c r="D17" s="401">
        <v>42048.583333333336</v>
      </c>
      <c r="E17" s="402" t="s">
        <v>30</v>
      </c>
      <c r="F17" s="403">
        <v>42048.6875</v>
      </c>
      <c r="G17" s="404">
        <v>42048.104166666664</v>
      </c>
      <c r="H17" s="355">
        <v>20</v>
      </c>
      <c r="I17" s="408" t="s">
        <v>13</v>
      </c>
      <c r="J17" s="409">
        <v>10</v>
      </c>
      <c r="K17" s="408" t="s">
        <v>9</v>
      </c>
      <c r="L17" s="409">
        <v>10</v>
      </c>
      <c r="M17" s="410" t="s">
        <v>9</v>
      </c>
      <c r="N17" s="27"/>
      <c r="O17" s="28" t="s">
        <v>18</v>
      </c>
      <c r="P17" s="29"/>
      <c r="Q17" s="30" t="s">
        <v>21</v>
      </c>
      <c r="R17" s="29"/>
      <c r="S17" s="28" t="s">
        <v>23</v>
      </c>
      <c r="T17" s="29"/>
      <c r="U17" s="28" t="s">
        <v>24</v>
      </c>
      <c r="V17" s="29"/>
      <c r="W17" s="31" t="s">
        <v>28</v>
      </c>
      <c r="X17" s="346" t="s">
        <v>38</v>
      </c>
      <c r="Y17" s="411"/>
      <c r="Z17" s="346" t="s">
        <v>38</v>
      </c>
      <c r="AA17" s="347"/>
      <c r="AB17" s="347"/>
      <c r="AC17" s="347"/>
      <c r="AD17" s="347"/>
      <c r="AE17" s="411"/>
      <c r="AF17" s="346" t="s">
        <v>44</v>
      </c>
      <c r="AG17" s="347"/>
      <c r="AH17" s="347"/>
      <c r="AI17" s="347"/>
      <c r="AJ17" s="347"/>
      <c r="AK17" s="348"/>
      <c r="AL17" s="325"/>
    </row>
    <row r="18" spans="2:38" ht="18" customHeight="1" x14ac:dyDescent="0.15">
      <c r="B18" s="372"/>
      <c r="C18" s="373"/>
      <c r="D18" s="377"/>
      <c r="E18" s="380"/>
      <c r="F18" s="383"/>
      <c r="G18" s="386"/>
      <c r="H18" s="356"/>
      <c r="I18" s="393"/>
      <c r="J18" s="396"/>
      <c r="K18" s="393"/>
      <c r="L18" s="396"/>
      <c r="M18" s="399"/>
      <c r="N18" s="13"/>
      <c r="O18" s="14" t="s">
        <v>19</v>
      </c>
      <c r="P18" s="15"/>
      <c r="Q18" s="16"/>
      <c r="R18" s="17"/>
      <c r="S18" s="17"/>
      <c r="T18" s="18"/>
      <c r="U18" s="19" t="s">
        <v>25</v>
      </c>
      <c r="V18" s="18"/>
      <c r="W18" s="19" t="s">
        <v>29</v>
      </c>
      <c r="X18" s="349"/>
      <c r="Y18" s="390"/>
      <c r="Z18" s="349"/>
      <c r="AA18" s="350"/>
      <c r="AB18" s="350"/>
      <c r="AC18" s="350"/>
      <c r="AD18" s="350"/>
      <c r="AE18" s="390"/>
      <c r="AF18" s="349"/>
      <c r="AG18" s="350"/>
      <c r="AH18" s="350"/>
      <c r="AI18" s="350"/>
      <c r="AJ18" s="350"/>
      <c r="AK18" s="351"/>
      <c r="AL18" s="326"/>
    </row>
    <row r="19" spans="2:38" ht="18" customHeight="1" x14ac:dyDescent="0.15">
      <c r="B19" s="374"/>
      <c r="C19" s="375"/>
      <c r="D19" s="378"/>
      <c r="E19" s="381"/>
      <c r="F19" s="384"/>
      <c r="G19" s="387"/>
      <c r="H19" s="357"/>
      <c r="I19" s="394"/>
      <c r="J19" s="397"/>
      <c r="K19" s="394"/>
      <c r="L19" s="397"/>
      <c r="M19" s="400"/>
      <c r="N19" s="20"/>
      <c r="O19" s="21" t="s">
        <v>20</v>
      </c>
      <c r="P19" s="22"/>
      <c r="Q19" s="23" t="s">
        <v>22</v>
      </c>
      <c r="R19" s="24"/>
      <c r="S19" s="25"/>
      <c r="T19" s="22"/>
      <c r="U19" s="21" t="s">
        <v>27</v>
      </c>
      <c r="V19" s="22"/>
      <c r="W19" s="26" t="s">
        <v>26</v>
      </c>
      <c r="X19" s="352"/>
      <c r="Y19" s="391"/>
      <c r="Z19" s="352"/>
      <c r="AA19" s="353"/>
      <c r="AB19" s="353"/>
      <c r="AC19" s="353"/>
      <c r="AD19" s="353"/>
      <c r="AE19" s="391"/>
      <c r="AF19" s="352"/>
      <c r="AG19" s="353"/>
      <c r="AH19" s="353"/>
      <c r="AI19" s="353"/>
      <c r="AJ19" s="353"/>
      <c r="AK19" s="354"/>
      <c r="AL19" s="327"/>
    </row>
    <row r="20" spans="2:38" ht="18" customHeight="1" x14ac:dyDescent="0.15">
      <c r="B20" s="406">
        <v>42139</v>
      </c>
      <c r="C20" s="407"/>
      <c r="D20" s="401">
        <v>42048.416666666664</v>
      </c>
      <c r="E20" s="402" t="s">
        <v>30</v>
      </c>
      <c r="F20" s="403">
        <v>42048.5</v>
      </c>
      <c r="G20" s="404">
        <v>42048.083333333336</v>
      </c>
      <c r="H20" s="355">
        <v>10</v>
      </c>
      <c r="I20" s="408" t="s">
        <v>13</v>
      </c>
      <c r="J20" s="409">
        <v>10</v>
      </c>
      <c r="K20" s="408" t="s">
        <v>9</v>
      </c>
      <c r="L20" s="409">
        <v>0</v>
      </c>
      <c r="M20" s="410" t="s">
        <v>9</v>
      </c>
      <c r="N20" s="27"/>
      <c r="O20" s="28" t="s">
        <v>18</v>
      </c>
      <c r="P20" s="29"/>
      <c r="Q20" s="30" t="s">
        <v>21</v>
      </c>
      <c r="R20" s="29"/>
      <c r="S20" s="28" t="s">
        <v>23</v>
      </c>
      <c r="T20" s="29"/>
      <c r="U20" s="28" t="s">
        <v>24</v>
      </c>
      <c r="V20" s="29"/>
      <c r="W20" s="31" t="s">
        <v>28</v>
      </c>
      <c r="X20" s="346" t="s">
        <v>36</v>
      </c>
      <c r="Y20" s="411"/>
      <c r="Z20" s="346" t="s">
        <v>45</v>
      </c>
      <c r="AA20" s="347"/>
      <c r="AB20" s="347"/>
      <c r="AC20" s="347"/>
      <c r="AD20" s="347"/>
      <c r="AE20" s="411"/>
      <c r="AF20" s="346" t="s">
        <v>46</v>
      </c>
      <c r="AG20" s="347"/>
      <c r="AH20" s="347"/>
      <c r="AI20" s="347"/>
      <c r="AJ20" s="347"/>
      <c r="AK20" s="348"/>
      <c r="AL20" s="325"/>
    </row>
    <row r="21" spans="2:38" ht="18" customHeight="1" x14ac:dyDescent="0.15">
      <c r="B21" s="372"/>
      <c r="C21" s="373"/>
      <c r="D21" s="377"/>
      <c r="E21" s="380"/>
      <c r="F21" s="383"/>
      <c r="G21" s="386"/>
      <c r="H21" s="356"/>
      <c r="I21" s="393"/>
      <c r="J21" s="396"/>
      <c r="K21" s="393"/>
      <c r="L21" s="396"/>
      <c r="M21" s="399"/>
      <c r="N21" s="13"/>
      <c r="O21" s="14" t="s">
        <v>19</v>
      </c>
      <c r="P21" s="15"/>
      <c r="Q21" s="16"/>
      <c r="R21" s="17"/>
      <c r="S21" s="17"/>
      <c r="T21" s="18"/>
      <c r="U21" s="19" t="s">
        <v>25</v>
      </c>
      <c r="V21" s="18"/>
      <c r="W21" s="19" t="s">
        <v>29</v>
      </c>
      <c r="X21" s="349"/>
      <c r="Y21" s="390"/>
      <c r="Z21" s="349"/>
      <c r="AA21" s="350"/>
      <c r="AB21" s="350"/>
      <c r="AC21" s="350"/>
      <c r="AD21" s="350"/>
      <c r="AE21" s="390"/>
      <c r="AF21" s="349"/>
      <c r="AG21" s="350"/>
      <c r="AH21" s="350"/>
      <c r="AI21" s="350"/>
      <c r="AJ21" s="350"/>
      <c r="AK21" s="351"/>
      <c r="AL21" s="326"/>
    </row>
    <row r="22" spans="2:38" ht="18" customHeight="1" x14ac:dyDescent="0.15">
      <c r="B22" s="374"/>
      <c r="C22" s="375"/>
      <c r="D22" s="378"/>
      <c r="E22" s="381"/>
      <c r="F22" s="384"/>
      <c r="G22" s="387"/>
      <c r="H22" s="357"/>
      <c r="I22" s="394"/>
      <c r="J22" s="397"/>
      <c r="K22" s="394"/>
      <c r="L22" s="397"/>
      <c r="M22" s="400"/>
      <c r="N22" s="20"/>
      <c r="O22" s="21" t="s">
        <v>20</v>
      </c>
      <c r="P22" s="22"/>
      <c r="Q22" s="23" t="s">
        <v>22</v>
      </c>
      <c r="R22" s="24"/>
      <c r="S22" s="25"/>
      <c r="T22" s="22"/>
      <c r="U22" s="21" t="s">
        <v>27</v>
      </c>
      <c r="V22" s="22"/>
      <c r="W22" s="26" t="s">
        <v>26</v>
      </c>
      <c r="X22" s="352"/>
      <c r="Y22" s="391"/>
      <c r="Z22" s="352"/>
      <c r="AA22" s="353"/>
      <c r="AB22" s="353"/>
      <c r="AC22" s="353"/>
      <c r="AD22" s="353"/>
      <c r="AE22" s="391"/>
      <c r="AF22" s="352"/>
      <c r="AG22" s="353"/>
      <c r="AH22" s="353"/>
      <c r="AI22" s="353"/>
      <c r="AJ22" s="353"/>
      <c r="AK22" s="354"/>
      <c r="AL22" s="327"/>
    </row>
    <row r="23" spans="2:38" ht="18" customHeight="1" x14ac:dyDescent="0.15">
      <c r="B23" s="406">
        <v>42180</v>
      </c>
      <c r="C23" s="407"/>
      <c r="D23" s="401">
        <v>42048.541666666664</v>
      </c>
      <c r="E23" s="402" t="s">
        <v>30</v>
      </c>
      <c r="F23" s="403">
        <v>42048.708333333336</v>
      </c>
      <c r="G23" s="404">
        <v>42048.166666666664</v>
      </c>
      <c r="H23" s="355">
        <v>30</v>
      </c>
      <c r="I23" s="408" t="s">
        <v>13</v>
      </c>
      <c r="J23" s="409">
        <v>25</v>
      </c>
      <c r="K23" s="408" t="s">
        <v>9</v>
      </c>
      <c r="L23" s="409">
        <v>5</v>
      </c>
      <c r="M23" s="410" t="s">
        <v>9</v>
      </c>
      <c r="N23" s="27"/>
      <c r="O23" s="28" t="s">
        <v>18</v>
      </c>
      <c r="P23" s="29"/>
      <c r="Q23" s="30" t="s">
        <v>21</v>
      </c>
      <c r="R23" s="29"/>
      <c r="S23" s="28" t="s">
        <v>23</v>
      </c>
      <c r="T23" s="29"/>
      <c r="U23" s="28" t="s">
        <v>24</v>
      </c>
      <c r="V23" s="29"/>
      <c r="W23" s="31" t="s">
        <v>28</v>
      </c>
      <c r="X23" s="346" t="s">
        <v>37</v>
      </c>
      <c r="Y23" s="411"/>
      <c r="Z23" s="346" t="s">
        <v>47</v>
      </c>
      <c r="AA23" s="347"/>
      <c r="AB23" s="347"/>
      <c r="AC23" s="347"/>
      <c r="AD23" s="347"/>
      <c r="AE23" s="411"/>
      <c r="AF23" s="346" t="s">
        <v>48</v>
      </c>
      <c r="AG23" s="347"/>
      <c r="AH23" s="347"/>
      <c r="AI23" s="347"/>
      <c r="AJ23" s="347"/>
      <c r="AK23" s="348"/>
      <c r="AL23" s="325"/>
    </row>
    <row r="24" spans="2:38" ht="18" customHeight="1" x14ac:dyDescent="0.15">
      <c r="B24" s="372"/>
      <c r="C24" s="373"/>
      <c r="D24" s="377"/>
      <c r="E24" s="380"/>
      <c r="F24" s="383"/>
      <c r="G24" s="386"/>
      <c r="H24" s="356"/>
      <c r="I24" s="393"/>
      <c r="J24" s="396"/>
      <c r="K24" s="393"/>
      <c r="L24" s="396"/>
      <c r="M24" s="399"/>
      <c r="N24" s="13"/>
      <c r="O24" s="14" t="s">
        <v>19</v>
      </c>
      <c r="P24" s="15"/>
      <c r="Q24" s="16"/>
      <c r="R24" s="17"/>
      <c r="S24" s="17"/>
      <c r="T24" s="18"/>
      <c r="U24" s="19" t="s">
        <v>25</v>
      </c>
      <c r="V24" s="18"/>
      <c r="W24" s="19" t="s">
        <v>29</v>
      </c>
      <c r="X24" s="349"/>
      <c r="Y24" s="390"/>
      <c r="Z24" s="349"/>
      <c r="AA24" s="350"/>
      <c r="AB24" s="350"/>
      <c r="AC24" s="350"/>
      <c r="AD24" s="350"/>
      <c r="AE24" s="390"/>
      <c r="AF24" s="349"/>
      <c r="AG24" s="350"/>
      <c r="AH24" s="350"/>
      <c r="AI24" s="350"/>
      <c r="AJ24" s="350"/>
      <c r="AK24" s="351"/>
      <c r="AL24" s="326"/>
    </row>
    <row r="25" spans="2:38" ht="18" customHeight="1" x14ac:dyDescent="0.15">
      <c r="B25" s="374"/>
      <c r="C25" s="375"/>
      <c r="D25" s="378"/>
      <c r="E25" s="381"/>
      <c r="F25" s="384"/>
      <c r="G25" s="387"/>
      <c r="H25" s="357"/>
      <c r="I25" s="394"/>
      <c r="J25" s="397"/>
      <c r="K25" s="394"/>
      <c r="L25" s="397"/>
      <c r="M25" s="400"/>
      <c r="N25" s="20"/>
      <c r="O25" s="21" t="s">
        <v>20</v>
      </c>
      <c r="P25" s="22"/>
      <c r="Q25" s="23" t="s">
        <v>22</v>
      </c>
      <c r="R25" s="24"/>
      <c r="S25" s="25"/>
      <c r="T25" s="22"/>
      <c r="U25" s="21" t="s">
        <v>27</v>
      </c>
      <c r="V25" s="22"/>
      <c r="W25" s="26" t="s">
        <v>26</v>
      </c>
      <c r="X25" s="352"/>
      <c r="Y25" s="391"/>
      <c r="Z25" s="352"/>
      <c r="AA25" s="353"/>
      <c r="AB25" s="353"/>
      <c r="AC25" s="353"/>
      <c r="AD25" s="353"/>
      <c r="AE25" s="391"/>
      <c r="AF25" s="352"/>
      <c r="AG25" s="353"/>
      <c r="AH25" s="353"/>
      <c r="AI25" s="353"/>
      <c r="AJ25" s="353"/>
      <c r="AK25" s="354"/>
      <c r="AL25" s="327"/>
    </row>
    <row r="26" spans="2:38" ht="18" customHeight="1" x14ac:dyDescent="0.15">
      <c r="B26" s="406">
        <v>42183</v>
      </c>
      <c r="C26" s="407"/>
      <c r="D26" s="401">
        <v>42048.541666666664</v>
      </c>
      <c r="E26" s="402" t="s">
        <v>30</v>
      </c>
      <c r="F26" s="403">
        <v>42048.645833333336</v>
      </c>
      <c r="G26" s="404">
        <v>42048.104166666664</v>
      </c>
      <c r="H26" s="355">
        <v>30</v>
      </c>
      <c r="I26" s="408" t="s">
        <v>13</v>
      </c>
      <c r="J26" s="409">
        <v>10</v>
      </c>
      <c r="K26" s="408" t="s">
        <v>9</v>
      </c>
      <c r="L26" s="409">
        <v>20</v>
      </c>
      <c r="M26" s="410" t="s">
        <v>9</v>
      </c>
      <c r="N26" s="27"/>
      <c r="O26" s="28" t="s">
        <v>18</v>
      </c>
      <c r="P26" s="29"/>
      <c r="Q26" s="30" t="s">
        <v>21</v>
      </c>
      <c r="R26" s="29"/>
      <c r="S26" s="28" t="s">
        <v>23</v>
      </c>
      <c r="T26" s="29"/>
      <c r="U26" s="28" t="s">
        <v>24</v>
      </c>
      <c r="V26" s="29"/>
      <c r="W26" s="31" t="s">
        <v>28</v>
      </c>
      <c r="X26" s="346" t="s">
        <v>36</v>
      </c>
      <c r="Y26" s="411"/>
      <c r="Z26" s="346" t="s">
        <v>49</v>
      </c>
      <c r="AA26" s="347"/>
      <c r="AB26" s="347"/>
      <c r="AC26" s="347"/>
      <c r="AD26" s="347"/>
      <c r="AE26" s="411"/>
      <c r="AF26" s="346" t="s">
        <v>50</v>
      </c>
      <c r="AG26" s="347"/>
      <c r="AH26" s="347"/>
      <c r="AI26" s="347"/>
      <c r="AJ26" s="347"/>
      <c r="AK26" s="348"/>
      <c r="AL26" s="325"/>
    </row>
    <row r="27" spans="2:38" ht="18" customHeight="1" x14ac:dyDescent="0.15">
      <c r="B27" s="372"/>
      <c r="C27" s="373"/>
      <c r="D27" s="377"/>
      <c r="E27" s="380"/>
      <c r="F27" s="383"/>
      <c r="G27" s="386"/>
      <c r="H27" s="356"/>
      <c r="I27" s="393"/>
      <c r="J27" s="396"/>
      <c r="K27" s="393"/>
      <c r="L27" s="396"/>
      <c r="M27" s="399"/>
      <c r="N27" s="13"/>
      <c r="O27" s="14" t="s">
        <v>19</v>
      </c>
      <c r="P27" s="15"/>
      <c r="Q27" s="16"/>
      <c r="R27" s="17"/>
      <c r="S27" s="17"/>
      <c r="T27" s="18"/>
      <c r="U27" s="19" t="s">
        <v>25</v>
      </c>
      <c r="V27" s="18"/>
      <c r="W27" s="19" t="s">
        <v>29</v>
      </c>
      <c r="X27" s="349"/>
      <c r="Y27" s="390"/>
      <c r="Z27" s="349"/>
      <c r="AA27" s="350"/>
      <c r="AB27" s="350"/>
      <c r="AC27" s="350"/>
      <c r="AD27" s="350"/>
      <c r="AE27" s="390"/>
      <c r="AF27" s="349"/>
      <c r="AG27" s="350"/>
      <c r="AH27" s="350"/>
      <c r="AI27" s="350"/>
      <c r="AJ27" s="350"/>
      <c r="AK27" s="351"/>
      <c r="AL27" s="326"/>
    </row>
    <row r="28" spans="2:38" ht="18" customHeight="1" x14ac:dyDescent="0.15">
      <c r="B28" s="374"/>
      <c r="C28" s="375"/>
      <c r="D28" s="378"/>
      <c r="E28" s="381"/>
      <c r="F28" s="384"/>
      <c r="G28" s="387"/>
      <c r="H28" s="357"/>
      <c r="I28" s="394"/>
      <c r="J28" s="397"/>
      <c r="K28" s="394"/>
      <c r="L28" s="397"/>
      <c r="M28" s="400"/>
      <c r="N28" s="20"/>
      <c r="O28" s="21" t="s">
        <v>20</v>
      </c>
      <c r="P28" s="22"/>
      <c r="Q28" s="23" t="s">
        <v>22</v>
      </c>
      <c r="R28" s="24"/>
      <c r="S28" s="25"/>
      <c r="T28" s="22"/>
      <c r="U28" s="21" t="s">
        <v>27</v>
      </c>
      <c r="V28" s="22"/>
      <c r="W28" s="26" t="s">
        <v>26</v>
      </c>
      <c r="X28" s="352"/>
      <c r="Y28" s="391"/>
      <c r="Z28" s="352"/>
      <c r="AA28" s="353"/>
      <c r="AB28" s="353"/>
      <c r="AC28" s="353"/>
      <c r="AD28" s="353"/>
      <c r="AE28" s="391"/>
      <c r="AF28" s="352"/>
      <c r="AG28" s="353"/>
      <c r="AH28" s="353"/>
      <c r="AI28" s="353"/>
      <c r="AJ28" s="353"/>
      <c r="AK28" s="354"/>
      <c r="AL28" s="327"/>
    </row>
    <row r="29" spans="2:38" ht="18" customHeight="1" x14ac:dyDescent="0.15">
      <c r="B29" s="406">
        <v>42200</v>
      </c>
      <c r="C29" s="407"/>
      <c r="D29" s="401">
        <v>42048.375</v>
      </c>
      <c r="E29" s="402" t="s">
        <v>30</v>
      </c>
      <c r="F29" s="403">
        <v>42048.520833333336</v>
      </c>
      <c r="G29" s="404">
        <v>42048.145833333336</v>
      </c>
      <c r="H29" s="355">
        <v>5</v>
      </c>
      <c r="I29" s="408" t="s">
        <v>13</v>
      </c>
      <c r="J29" s="409">
        <v>5</v>
      </c>
      <c r="K29" s="408" t="s">
        <v>9</v>
      </c>
      <c r="L29" s="409">
        <v>0</v>
      </c>
      <c r="M29" s="410" t="s">
        <v>9</v>
      </c>
      <c r="N29" s="27"/>
      <c r="O29" s="28" t="s">
        <v>18</v>
      </c>
      <c r="P29" s="29"/>
      <c r="Q29" s="30" t="s">
        <v>21</v>
      </c>
      <c r="R29" s="29"/>
      <c r="S29" s="28" t="s">
        <v>23</v>
      </c>
      <c r="T29" s="29"/>
      <c r="U29" s="28" t="s">
        <v>24</v>
      </c>
      <c r="V29" s="29"/>
      <c r="W29" s="31" t="s">
        <v>28</v>
      </c>
      <c r="X29" s="346" t="s">
        <v>38</v>
      </c>
      <c r="Y29" s="411"/>
      <c r="Z29" s="346" t="s">
        <v>38</v>
      </c>
      <c r="AA29" s="347"/>
      <c r="AB29" s="347"/>
      <c r="AC29" s="347"/>
      <c r="AD29" s="347"/>
      <c r="AE29" s="411"/>
      <c r="AF29" s="346" t="s">
        <v>51</v>
      </c>
      <c r="AG29" s="347"/>
      <c r="AH29" s="347"/>
      <c r="AI29" s="347"/>
      <c r="AJ29" s="347"/>
      <c r="AK29" s="348"/>
      <c r="AL29" s="325"/>
    </row>
    <row r="30" spans="2:38" ht="18" customHeight="1" x14ac:dyDescent="0.15">
      <c r="B30" s="372"/>
      <c r="C30" s="373"/>
      <c r="D30" s="377"/>
      <c r="E30" s="380"/>
      <c r="F30" s="383"/>
      <c r="G30" s="386"/>
      <c r="H30" s="356"/>
      <c r="I30" s="393"/>
      <c r="J30" s="396"/>
      <c r="K30" s="393"/>
      <c r="L30" s="396"/>
      <c r="M30" s="399"/>
      <c r="N30" s="13"/>
      <c r="O30" s="14" t="s">
        <v>19</v>
      </c>
      <c r="P30" s="15"/>
      <c r="Q30" s="16"/>
      <c r="R30" s="17"/>
      <c r="S30" s="17"/>
      <c r="T30" s="18"/>
      <c r="U30" s="19" t="s">
        <v>25</v>
      </c>
      <c r="V30" s="18"/>
      <c r="W30" s="19" t="s">
        <v>29</v>
      </c>
      <c r="X30" s="349"/>
      <c r="Y30" s="390"/>
      <c r="Z30" s="349"/>
      <c r="AA30" s="350"/>
      <c r="AB30" s="350"/>
      <c r="AC30" s="350"/>
      <c r="AD30" s="350"/>
      <c r="AE30" s="390"/>
      <c r="AF30" s="349"/>
      <c r="AG30" s="350"/>
      <c r="AH30" s="350"/>
      <c r="AI30" s="350"/>
      <c r="AJ30" s="350"/>
      <c r="AK30" s="351"/>
      <c r="AL30" s="326"/>
    </row>
    <row r="31" spans="2:38" ht="18" customHeight="1" x14ac:dyDescent="0.15">
      <c r="B31" s="374"/>
      <c r="C31" s="375"/>
      <c r="D31" s="378"/>
      <c r="E31" s="381"/>
      <c r="F31" s="384"/>
      <c r="G31" s="387"/>
      <c r="H31" s="357"/>
      <c r="I31" s="394"/>
      <c r="J31" s="397"/>
      <c r="K31" s="394"/>
      <c r="L31" s="397"/>
      <c r="M31" s="400"/>
      <c r="N31" s="20"/>
      <c r="O31" s="21" t="s">
        <v>20</v>
      </c>
      <c r="P31" s="22"/>
      <c r="Q31" s="23" t="s">
        <v>22</v>
      </c>
      <c r="R31" s="24"/>
      <c r="S31" s="25"/>
      <c r="T31" s="22"/>
      <c r="U31" s="21" t="s">
        <v>27</v>
      </c>
      <c r="V31" s="22"/>
      <c r="W31" s="26" t="s">
        <v>26</v>
      </c>
      <c r="X31" s="352"/>
      <c r="Y31" s="391"/>
      <c r="Z31" s="352"/>
      <c r="AA31" s="353"/>
      <c r="AB31" s="353"/>
      <c r="AC31" s="353"/>
      <c r="AD31" s="353"/>
      <c r="AE31" s="391"/>
      <c r="AF31" s="352"/>
      <c r="AG31" s="353"/>
      <c r="AH31" s="353"/>
      <c r="AI31" s="353"/>
      <c r="AJ31" s="353"/>
      <c r="AK31" s="354"/>
      <c r="AL31" s="327"/>
    </row>
    <row r="32" spans="2:38" ht="18" customHeight="1" x14ac:dyDescent="0.15">
      <c r="B32" s="406"/>
      <c r="C32" s="407"/>
      <c r="D32" s="401"/>
      <c r="E32" s="402" t="s">
        <v>30</v>
      </c>
      <c r="F32" s="403"/>
      <c r="G32" s="404"/>
      <c r="H32" s="355"/>
      <c r="I32" s="408" t="s">
        <v>13</v>
      </c>
      <c r="J32" s="409"/>
      <c r="K32" s="408" t="s">
        <v>9</v>
      </c>
      <c r="L32" s="409"/>
      <c r="M32" s="410" t="s">
        <v>9</v>
      </c>
      <c r="N32" s="27"/>
      <c r="O32" s="28" t="s">
        <v>18</v>
      </c>
      <c r="P32" s="29"/>
      <c r="Q32" s="30" t="s">
        <v>21</v>
      </c>
      <c r="R32" s="29"/>
      <c r="S32" s="28" t="s">
        <v>23</v>
      </c>
      <c r="T32" s="29"/>
      <c r="U32" s="28" t="s">
        <v>24</v>
      </c>
      <c r="V32" s="29"/>
      <c r="W32" s="31" t="s">
        <v>28</v>
      </c>
      <c r="X32" s="346"/>
      <c r="Y32" s="411"/>
      <c r="Z32" s="346"/>
      <c r="AA32" s="347"/>
      <c r="AB32" s="347"/>
      <c r="AC32" s="347"/>
      <c r="AD32" s="347"/>
      <c r="AE32" s="411"/>
      <c r="AF32" s="346"/>
      <c r="AG32" s="347"/>
      <c r="AH32" s="347"/>
      <c r="AI32" s="347"/>
      <c r="AJ32" s="347"/>
      <c r="AK32" s="348"/>
      <c r="AL32" s="325"/>
    </row>
    <row r="33" spans="2:38" ht="18" customHeight="1" x14ac:dyDescent="0.15">
      <c r="B33" s="372"/>
      <c r="C33" s="373"/>
      <c r="D33" s="377"/>
      <c r="E33" s="380"/>
      <c r="F33" s="383"/>
      <c r="G33" s="386"/>
      <c r="H33" s="356"/>
      <c r="I33" s="393"/>
      <c r="J33" s="396"/>
      <c r="K33" s="393"/>
      <c r="L33" s="396"/>
      <c r="M33" s="399"/>
      <c r="N33" s="13"/>
      <c r="O33" s="14" t="s">
        <v>19</v>
      </c>
      <c r="P33" s="15"/>
      <c r="Q33" s="16"/>
      <c r="R33" s="17"/>
      <c r="S33" s="17"/>
      <c r="T33" s="18"/>
      <c r="U33" s="19" t="s">
        <v>25</v>
      </c>
      <c r="V33" s="18"/>
      <c r="W33" s="19" t="s">
        <v>29</v>
      </c>
      <c r="X33" s="349"/>
      <c r="Y33" s="390"/>
      <c r="Z33" s="349"/>
      <c r="AA33" s="350"/>
      <c r="AB33" s="350"/>
      <c r="AC33" s="350"/>
      <c r="AD33" s="350"/>
      <c r="AE33" s="390"/>
      <c r="AF33" s="349"/>
      <c r="AG33" s="350"/>
      <c r="AH33" s="350"/>
      <c r="AI33" s="350"/>
      <c r="AJ33" s="350"/>
      <c r="AK33" s="351"/>
      <c r="AL33" s="326"/>
    </row>
    <row r="34" spans="2:38" ht="18" customHeight="1" x14ac:dyDescent="0.15">
      <c r="B34" s="374"/>
      <c r="C34" s="375"/>
      <c r="D34" s="378"/>
      <c r="E34" s="381"/>
      <c r="F34" s="384"/>
      <c r="G34" s="387"/>
      <c r="H34" s="357"/>
      <c r="I34" s="394"/>
      <c r="J34" s="397"/>
      <c r="K34" s="394"/>
      <c r="L34" s="397"/>
      <c r="M34" s="400"/>
      <c r="N34" s="20"/>
      <c r="O34" s="21" t="s">
        <v>20</v>
      </c>
      <c r="P34" s="22"/>
      <c r="Q34" s="23" t="s">
        <v>22</v>
      </c>
      <c r="R34" s="24"/>
      <c r="S34" s="25"/>
      <c r="T34" s="22"/>
      <c r="U34" s="21" t="s">
        <v>27</v>
      </c>
      <c r="V34" s="22"/>
      <c r="W34" s="26" t="s">
        <v>26</v>
      </c>
      <c r="X34" s="352"/>
      <c r="Y34" s="391"/>
      <c r="Z34" s="352"/>
      <c r="AA34" s="353"/>
      <c r="AB34" s="353"/>
      <c r="AC34" s="353"/>
      <c r="AD34" s="353"/>
      <c r="AE34" s="391"/>
      <c r="AF34" s="352"/>
      <c r="AG34" s="353"/>
      <c r="AH34" s="353"/>
      <c r="AI34" s="353"/>
      <c r="AJ34" s="353"/>
      <c r="AK34" s="354"/>
      <c r="AL34" s="327"/>
    </row>
    <row r="35" spans="2:38" ht="18" customHeight="1" x14ac:dyDescent="0.15">
      <c r="B35" s="406"/>
      <c r="C35" s="407"/>
      <c r="D35" s="401"/>
      <c r="E35" s="402" t="s">
        <v>30</v>
      </c>
      <c r="F35" s="403"/>
      <c r="G35" s="404"/>
      <c r="H35" s="355"/>
      <c r="I35" s="408" t="s">
        <v>13</v>
      </c>
      <c r="J35" s="409"/>
      <c r="K35" s="408" t="s">
        <v>9</v>
      </c>
      <c r="L35" s="409"/>
      <c r="M35" s="410" t="s">
        <v>9</v>
      </c>
      <c r="N35" s="27"/>
      <c r="O35" s="28" t="s">
        <v>18</v>
      </c>
      <c r="P35" s="29"/>
      <c r="Q35" s="30" t="s">
        <v>21</v>
      </c>
      <c r="R35" s="29"/>
      <c r="S35" s="28" t="s">
        <v>23</v>
      </c>
      <c r="T35" s="29"/>
      <c r="U35" s="28" t="s">
        <v>24</v>
      </c>
      <c r="V35" s="29"/>
      <c r="W35" s="31" t="s">
        <v>28</v>
      </c>
      <c r="X35" s="346"/>
      <c r="Y35" s="411"/>
      <c r="Z35" s="346"/>
      <c r="AA35" s="347"/>
      <c r="AB35" s="347"/>
      <c r="AC35" s="347"/>
      <c r="AD35" s="347"/>
      <c r="AE35" s="411"/>
      <c r="AF35" s="346"/>
      <c r="AG35" s="347"/>
      <c r="AH35" s="347"/>
      <c r="AI35" s="347"/>
      <c r="AJ35" s="347"/>
      <c r="AK35" s="348"/>
      <c r="AL35" s="325"/>
    </row>
    <row r="36" spans="2:38" ht="18" customHeight="1" x14ac:dyDescent="0.15">
      <c r="B36" s="372"/>
      <c r="C36" s="373"/>
      <c r="D36" s="377"/>
      <c r="E36" s="380"/>
      <c r="F36" s="383"/>
      <c r="G36" s="386"/>
      <c r="H36" s="356"/>
      <c r="I36" s="393"/>
      <c r="J36" s="396"/>
      <c r="K36" s="393"/>
      <c r="L36" s="396"/>
      <c r="M36" s="399"/>
      <c r="N36" s="13"/>
      <c r="O36" s="14" t="s">
        <v>19</v>
      </c>
      <c r="P36" s="15"/>
      <c r="Q36" s="16"/>
      <c r="R36" s="17"/>
      <c r="S36" s="17"/>
      <c r="T36" s="18"/>
      <c r="U36" s="19" t="s">
        <v>25</v>
      </c>
      <c r="V36" s="18"/>
      <c r="W36" s="19" t="s">
        <v>29</v>
      </c>
      <c r="X36" s="349"/>
      <c r="Y36" s="390"/>
      <c r="Z36" s="349"/>
      <c r="AA36" s="350"/>
      <c r="AB36" s="350"/>
      <c r="AC36" s="350"/>
      <c r="AD36" s="350"/>
      <c r="AE36" s="390"/>
      <c r="AF36" s="349"/>
      <c r="AG36" s="350"/>
      <c r="AH36" s="350"/>
      <c r="AI36" s="350"/>
      <c r="AJ36" s="350"/>
      <c r="AK36" s="351"/>
      <c r="AL36" s="326"/>
    </row>
    <row r="37" spans="2:38" ht="18" customHeight="1" x14ac:dyDescent="0.15">
      <c r="B37" s="374"/>
      <c r="C37" s="375"/>
      <c r="D37" s="378"/>
      <c r="E37" s="381"/>
      <c r="F37" s="384"/>
      <c r="G37" s="387"/>
      <c r="H37" s="357"/>
      <c r="I37" s="394"/>
      <c r="J37" s="397"/>
      <c r="K37" s="394"/>
      <c r="L37" s="397"/>
      <c r="M37" s="400"/>
      <c r="N37" s="20"/>
      <c r="O37" s="21" t="s">
        <v>20</v>
      </c>
      <c r="P37" s="22"/>
      <c r="Q37" s="23" t="s">
        <v>22</v>
      </c>
      <c r="R37" s="24"/>
      <c r="S37" s="25"/>
      <c r="T37" s="22"/>
      <c r="U37" s="21" t="s">
        <v>27</v>
      </c>
      <c r="V37" s="22"/>
      <c r="W37" s="26" t="s">
        <v>26</v>
      </c>
      <c r="X37" s="352"/>
      <c r="Y37" s="391"/>
      <c r="Z37" s="352"/>
      <c r="AA37" s="353"/>
      <c r="AB37" s="353"/>
      <c r="AC37" s="353"/>
      <c r="AD37" s="353"/>
      <c r="AE37" s="391"/>
      <c r="AF37" s="352"/>
      <c r="AG37" s="353"/>
      <c r="AH37" s="353"/>
      <c r="AI37" s="353"/>
      <c r="AJ37" s="353"/>
      <c r="AK37" s="354"/>
      <c r="AL37" s="327"/>
    </row>
    <row r="38" spans="2:38" ht="18" customHeight="1" x14ac:dyDescent="0.15">
      <c r="B38" s="406"/>
      <c r="C38" s="407"/>
      <c r="D38" s="401"/>
      <c r="E38" s="402" t="s">
        <v>30</v>
      </c>
      <c r="F38" s="403"/>
      <c r="G38" s="404"/>
      <c r="H38" s="355"/>
      <c r="I38" s="408" t="s">
        <v>13</v>
      </c>
      <c r="J38" s="409"/>
      <c r="K38" s="408" t="s">
        <v>9</v>
      </c>
      <c r="L38" s="409"/>
      <c r="M38" s="410" t="s">
        <v>9</v>
      </c>
      <c r="N38" s="27"/>
      <c r="O38" s="28" t="s">
        <v>18</v>
      </c>
      <c r="P38" s="29"/>
      <c r="Q38" s="30" t="s">
        <v>21</v>
      </c>
      <c r="R38" s="29"/>
      <c r="S38" s="28" t="s">
        <v>23</v>
      </c>
      <c r="T38" s="29"/>
      <c r="U38" s="28" t="s">
        <v>24</v>
      </c>
      <c r="V38" s="29"/>
      <c r="W38" s="31" t="s">
        <v>28</v>
      </c>
      <c r="X38" s="346"/>
      <c r="Y38" s="411"/>
      <c r="Z38" s="346"/>
      <c r="AA38" s="347"/>
      <c r="AB38" s="347"/>
      <c r="AC38" s="347"/>
      <c r="AD38" s="347"/>
      <c r="AE38" s="411"/>
      <c r="AF38" s="346"/>
      <c r="AG38" s="347"/>
      <c r="AH38" s="347"/>
      <c r="AI38" s="347"/>
      <c r="AJ38" s="347"/>
      <c r="AK38" s="348"/>
      <c r="AL38" s="325"/>
    </row>
    <row r="39" spans="2:38" ht="18" customHeight="1" x14ac:dyDescent="0.15">
      <c r="B39" s="372"/>
      <c r="C39" s="373"/>
      <c r="D39" s="377"/>
      <c r="E39" s="380"/>
      <c r="F39" s="383"/>
      <c r="G39" s="386"/>
      <c r="H39" s="356"/>
      <c r="I39" s="393"/>
      <c r="J39" s="396"/>
      <c r="K39" s="393"/>
      <c r="L39" s="396"/>
      <c r="M39" s="399"/>
      <c r="N39" s="13"/>
      <c r="O39" s="14" t="s">
        <v>19</v>
      </c>
      <c r="P39" s="15"/>
      <c r="Q39" s="16"/>
      <c r="R39" s="17"/>
      <c r="S39" s="17"/>
      <c r="T39" s="18"/>
      <c r="U39" s="19" t="s">
        <v>25</v>
      </c>
      <c r="V39" s="18"/>
      <c r="W39" s="19" t="s">
        <v>29</v>
      </c>
      <c r="X39" s="349"/>
      <c r="Y39" s="390"/>
      <c r="Z39" s="349"/>
      <c r="AA39" s="350"/>
      <c r="AB39" s="350"/>
      <c r="AC39" s="350"/>
      <c r="AD39" s="350"/>
      <c r="AE39" s="390"/>
      <c r="AF39" s="349"/>
      <c r="AG39" s="350"/>
      <c r="AH39" s="350"/>
      <c r="AI39" s="350"/>
      <c r="AJ39" s="350"/>
      <c r="AK39" s="351"/>
      <c r="AL39" s="326"/>
    </row>
    <row r="40" spans="2:38" ht="18" customHeight="1" x14ac:dyDescent="0.15">
      <c r="B40" s="374"/>
      <c r="C40" s="375"/>
      <c r="D40" s="378"/>
      <c r="E40" s="381"/>
      <c r="F40" s="384"/>
      <c r="G40" s="387"/>
      <c r="H40" s="357"/>
      <c r="I40" s="394"/>
      <c r="J40" s="397"/>
      <c r="K40" s="394"/>
      <c r="L40" s="397"/>
      <c r="M40" s="400"/>
      <c r="N40" s="20"/>
      <c r="O40" s="21" t="s">
        <v>20</v>
      </c>
      <c r="P40" s="22"/>
      <c r="Q40" s="23" t="s">
        <v>22</v>
      </c>
      <c r="R40" s="24"/>
      <c r="S40" s="25"/>
      <c r="T40" s="22"/>
      <c r="U40" s="21" t="s">
        <v>27</v>
      </c>
      <c r="V40" s="22"/>
      <c r="W40" s="26" t="s">
        <v>26</v>
      </c>
      <c r="X40" s="352"/>
      <c r="Y40" s="391"/>
      <c r="Z40" s="352"/>
      <c r="AA40" s="353"/>
      <c r="AB40" s="353"/>
      <c r="AC40" s="353"/>
      <c r="AD40" s="353"/>
      <c r="AE40" s="391"/>
      <c r="AF40" s="352"/>
      <c r="AG40" s="353"/>
      <c r="AH40" s="353"/>
      <c r="AI40" s="353"/>
      <c r="AJ40" s="353"/>
      <c r="AK40" s="354"/>
      <c r="AL40" s="327"/>
    </row>
    <row r="41" spans="2:38" ht="18" customHeight="1" x14ac:dyDescent="0.15">
      <c r="B41" s="406"/>
      <c r="C41" s="407"/>
      <c r="D41" s="401"/>
      <c r="E41" s="402" t="s">
        <v>30</v>
      </c>
      <c r="F41" s="403"/>
      <c r="G41" s="404"/>
      <c r="H41" s="355"/>
      <c r="I41" s="408" t="s">
        <v>13</v>
      </c>
      <c r="J41" s="409"/>
      <c r="K41" s="408" t="s">
        <v>9</v>
      </c>
      <c r="L41" s="409"/>
      <c r="M41" s="410" t="s">
        <v>9</v>
      </c>
      <c r="N41" s="27"/>
      <c r="O41" s="28" t="s">
        <v>18</v>
      </c>
      <c r="P41" s="29"/>
      <c r="Q41" s="30" t="s">
        <v>21</v>
      </c>
      <c r="R41" s="29"/>
      <c r="S41" s="28" t="s">
        <v>23</v>
      </c>
      <c r="T41" s="29"/>
      <c r="U41" s="28" t="s">
        <v>24</v>
      </c>
      <c r="V41" s="29"/>
      <c r="W41" s="31" t="s">
        <v>28</v>
      </c>
      <c r="X41" s="346"/>
      <c r="Y41" s="411"/>
      <c r="Z41" s="346"/>
      <c r="AA41" s="347"/>
      <c r="AB41" s="347"/>
      <c r="AC41" s="347"/>
      <c r="AD41" s="347"/>
      <c r="AE41" s="411"/>
      <c r="AF41" s="346"/>
      <c r="AG41" s="347"/>
      <c r="AH41" s="347"/>
      <c r="AI41" s="347"/>
      <c r="AJ41" s="347"/>
      <c r="AK41" s="348"/>
      <c r="AL41" s="325"/>
    </row>
    <row r="42" spans="2:38" ht="18" customHeight="1" x14ac:dyDescent="0.15">
      <c r="B42" s="372"/>
      <c r="C42" s="373"/>
      <c r="D42" s="377"/>
      <c r="E42" s="380"/>
      <c r="F42" s="383"/>
      <c r="G42" s="386"/>
      <c r="H42" s="356"/>
      <c r="I42" s="393"/>
      <c r="J42" s="396"/>
      <c r="K42" s="393"/>
      <c r="L42" s="396"/>
      <c r="M42" s="399"/>
      <c r="N42" s="13"/>
      <c r="O42" s="14" t="s">
        <v>19</v>
      </c>
      <c r="P42" s="15"/>
      <c r="Q42" s="16"/>
      <c r="R42" s="17"/>
      <c r="S42" s="17"/>
      <c r="T42" s="18"/>
      <c r="U42" s="19" t="s">
        <v>25</v>
      </c>
      <c r="V42" s="18"/>
      <c r="W42" s="19" t="s">
        <v>29</v>
      </c>
      <c r="X42" s="349"/>
      <c r="Y42" s="390"/>
      <c r="Z42" s="349"/>
      <c r="AA42" s="350"/>
      <c r="AB42" s="350"/>
      <c r="AC42" s="350"/>
      <c r="AD42" s="350"/>
      <c r="AE42" s="390"/>
      <c r="AF42" s="349"/>
      <c r="AG42" s="350"/>
      <c r="AH42" s="350"/>
      <c r="AI42" s="350"/>
      <c r="AJ42" s="350"/>
      <c r="AK42" s="351"/>
      <c r="AL42" s="326"/>
    </row>
    <row r="43" spans="2:38" ht="18" customHeight="1" x14ac:dyDescent="0.15">
      <c r="B43" s="374"/>
      <c r="C43" s="375"/>
      <c r="D43" s="378"/>
      <c r="E43" s="381"/>
      <c r="F43" s="384"/>
      <c r="G43" s="387"/>
      <c r="H43" s="357"/>
      <c r="I43" s="394"/>
      <c r="J43" s="397"/>
      <c r="K43" s="394"/>
      <c r="L43" s="397"/>
      <c r="M43" s="400"/>
      <c r="N43" s="20"/>
      <c r="O43" s="21" t="s">
        <v>20</v>
      </c>
      <c r="P43" s="22"/>
      <c r="Q43" s="23" t="s">
        <v>22</v>
      </c>
      <c r="R43" s="24"/>
      <c r="S43" s="25"/>
      <c r="T43" s="22"/>
      <c r="U43" s="21" t="s">
        <v>27</v>
      </c>
      <c r="V43" s="22"/>
      <c r="W43" s="26" t="s">
        <v>26</v>
      </c>
      <c r="X43" s="352"/>
      <c r="Y43" s="391"/>
      <c r="Z43" s="352"/>
      <c r="AA43" s="353"/>
      <c r="AB43" s="353"/>
      <c r="AC43" s="353"/>
      <c r="AD43" s="353"/>
      <c r="AE43" s="391"/>
      <c r="AF43" s="352"/>
      <c r="AG43" s="353"/>
      <c r="AH43" s="353"/>
      <c r="AI43" s="353"/>
      <c r="AJ43" s="353"/>
      <c r="AK43" s="354"/>
      <c r="AL43" s="327"/>
    </row>
    <row r="44" spans="2:38" ht="18" customHeight="1" x14ac:dyDescent="0.15">
      <c r="B44" s="406"/>
      <c r="C44" s="407"/>
      <c r="D44" s="401"/>
      <c r="E44" s="402" t="s">
        <v>30</v>
      </c>
      <c r="F44" s="403"/>
      <c r="G44" s="404"/>
      <c r="H44" s="355"/>
      <c r="I44" s="408" t="s">
        <v>13</v>
      </c>
      <c r="J44" s="409"/>
      <c r="K44" s="408" t="s">
        <v>9</v>
      </c>
      <c r="L44" s="409"/>
      <c r="M44" s="410" t="s">
        <v>9</v>
      </c>
      <c r="N44" s="27"/>
      <c r="O44" s="28" t="s">
        <v>18</v>
      </c>
      <c r="P44" s="29"/>
      <c r="Q44" s="30" t="s">
        <v>21</v>
      </c>
      <c r="R44" s="29"/>
      <c r="S44" s="28" t="s">
        <v>23</v>
      </c>
      <c r="T44" s="29"/>
      <c r="U44" s="28" t="s">
        <v>24</v>
      </c>
      <c r="V44" s="29"/>
      <c r="W44" s="31" t="s">
        <v>28</v>
      </c>
      <c r="X44" s="346"/>
      <c r="Y44" s="411"/>
      <c r="Z44" s="346"/>
      <c r="AA44" s="347"/>
      <c r="AB44" s="347"/>
      <c r="AC44" s="347"/>
      <c r="AD44" s="347"/>
      <c r="AE44" s="411"/>
      <c r="AF44" s="346"/>
      <c r="AG44" s="347"/>
      <c r="AH44" s="347"/>
      <c r="AI44" s="347"/>
      <c r="AJ44" s="347"/>
      <c r="AK44" s="348"/>
      <c r="AL44" s="325"/>
    </row>
    <row r="45" spans="2:38" ht="18" customHeight="1" x14ac:dyDescent="0.15">
      <c r="B45" s="372"/>
      <c r="C45" s="373"/>
      <c r="D45" s="377"/>
      <c r="E45" s="380"/>
      <c r="F45" s="383"/>
      <c r="G45" s="386"/>
      <c r="H45" s="356"/>
      <c r="I45" s="393"/>
      <c r="J45" s="396"/>
      <c r="K45" s="393"/>
      <c r="L45" s="396"/>
      <c r="M45" s="399"/>
      <c r="N45" s="13"/>
      <c r="O45" s="14" t="s">
        <v>19</v>
      </c>
      <c r="P45" s="15"/>
      <c r="Q45" s="16"/>
      <c r="R45" s="17"/>
      <c r="S45" s="17"/>
      <c r="T45" s="18"/>
      <c r="U45" s="19" t="s">
        <v>25</v>
      </c>
      <c r="V45" s="18"/>
      <c r="W45" s="19" t="s">
        <v>29</v>
      </c>
      <c r="X45" s="349"/>
      <c r="Y45" s="390"/>
      <c r="Z45" s="349"/>
      <c r="AA45" s="350"/>
      <c r="AB45" s="350"/>
      <c r="AC45" s="350"/>
      <c r="AD45" s="350"/>
      <c r="AE45" s="390"/>
      <c r="AF45" s="349"/>
      <c r="AG45" s="350"/>
      <c r="AH45" s="350"/>
      <c r="AI45" s="350"/>
      <c r="AJ45" s="350"/>
      <c r="AK45" s="351"/>
      <c r="AL45" s="326"/>
    </row>
    <row r="46" spans="2:38" ht="18" customHeight="1" x14ac:dyDescent="0.15">
      <c r="B46" s="374"/>
      <c r="C46" s="375"/>
      <c r="D46" s="378"/>
      <c r="E46" s="381"/>
      <c r="F46" s="384"/>
      <c r="G46" s="387"/>
      <c r="H46" s="357"/>
      <c r="I46" s="394"/>
      <c r="J46" s="397"/>
      <c r="K46" s="394"/>
      <c r="L46" s="397"/>
      <c r="M46" s="400"/>
      <c r="N46" s="20"/>
      <c r="O46" s="21" t="s">
        <v>20</v>
      </c>
      <c r="P46" s="22"/>
      <c r="Q46" s="23" t="s">
        <v>22</v>
      </c>
      <c r="R46" s="24"/>
      <c r="S46" s="25"/>
      <c r="T46" s="22"/>
      <c r="U46" s="21" t="s">
        <v>27</v>
      </c>
      <c r="V46" s="22"/>
      <c r="W46" s="26" t="s">
        <v>26</v>
      </c>
      <c r="X46" s="352"/>
      <c r="Y46" s="391"/>
      <c r="Z46" s="352"/>
      <c r="AA46" s="353"/>
      <c r="AB46" s="353"/>
      <c r="AC46" s="353"/>
      <c r="AD46" s="353"/>
      <c r="AE46" s="391"/>
      <c r="AF46" s="352"/>
      <c r="AG46" s="353"/>
      <c r="AH46" s="353"/>
      <c r="AI46" s="353"/>
      <c r="AJ46" s="353"/>
      <c r="AK46" s="354"/>
      <c r="AL46" s="327"/>
    </row>
    <row r="47" spans="2:38" ht="18" customHeight="1" x14ac:dyDescent="0.15">
      <c r="B47" s="406"/>
      <c r="C47" s="407"/>
      <c r="D47" s="401"/>
      <c r="E47" s="402" t="s">
        <v>30</v>
      </c>
      <c r="F47" s="403"/>
      <c r="G47" s="404"/>
      <c r="H47" s="355"/>
      <c r="I47" s="408" t="s">
        <v>13</v>
      </c>
      <c r="J47" s="409"/>
      <c r="K47" s="408" t="s">
        <v>9</v>
      </c>
      <c r="L47" s="409"/>
      <c r="M47" s="410" t="s">
        <v>9</v>
      </c>
      <c r="N47" s="27"/>
      <c r="O47" s="28" t="s">
        <v>18</v>
      </c>
      <c r="P47" s="29"/>
      <c r="Q47" s="30" t="s">
        <v>21</v>
      </c>
      <c r="R47" s="29"/>
      <c r="S47" s="28" t="s">
        <v>23</v>
      </c>
      <c r="T47" s="29"/>
      <c r="U47" s="28" t="s">
        <v>24</v>
      </c>
      <c r="V47" s="29"/>
      <c r="W47" s="31" t="s">
        <v>28</v>
      </c>
      <c r="X47" s="346"/>
      <c r="Y47" s="411"/>
      <c r="Z47" s="346"/>
      <c r="AA47" s="347"/>
      <c r="AB47" s="347"/>
      <c r="AC47" s="347"/>
      <c r="AD47" s="347"/>
      <c r="AE47" s="411"/>
      <c r="AF47" s="346"/>
      <c r="AG47" s="347"/>
      <c r="AH47" s="347"/>
      <c r="AI47" s="347"/>
      <c r="AJ47" s="347"/>
      <c r="AK47" s="348"/>
      <c r="AL47" s="325"/>
    </row>
    <row r="48" spans="2:38" ht="18" customHeight="1" x14ac:dyDescent="0.15">
      <c r="B48" s="372"/>
      <c r="C48" s="373"/>
      <c r="D48" s="377"/>
      <c r="E48" s="380"/>
      <c r="F48" s="383"/>
      <c r="G48" s="386"/>
      <c r="H48" s="356"/>
      <c r="I48" s="393"/>
      <c r="J48" s="396"/>
      <c r="K48" s="393"/>
      <c r="L48" s="396"/>
      <c r="M48" s="399"/>
      <c r="N48" s="13"/>
      <c r="O48" s="14" t="s">
        <v>19</v>
      </c>
      <c r="P48" s="15"/>
      <c r="Q48" s="16"/>
      <c r="R48" s="17"/>
      <c r="S48" s="17"/>
      <c r="T48" s="18"/>
      <c r="U48" s="19" t="s">
        <v>25</v>
      </c>
      <c r="V48" s="18"/>
      <c r="W48" s="19" t="s">
        <v>29</v>
      </c>
      <c r="X48" s="349"/>
      <c r="Y48" s="390"/>
      <c r="Z48" s="349"/>
      <c r="AA48" s="350"/>
      <c r="AB48" s="350"/>
      <c r="AC48" s="350"/>
      <c r="AD48" s="350"/>
      <c r="AE48" s="390"/>
      <c r="AF48" s="349"/>
      <c r="AG48" s="350"/>
      <c r="AH48" s="350"/>
      <c r="AI48" s="350"/>
      <c r="AJ48" s="350"/>
      <c r="AK48" s="351"/>
      <c r="AL48" s="326"/>
    </row>
    <row r="49" spans="2:38" ht="18" customHeight="1" x14ac:dyDescent="0.15">
      <c r="B49" s="374"/>
      <c r="C49" s="375"/>
      <c r="D49" s="378"/>
      <c r="E49" s="381"/>
      <c r="F49" s="384"/>
      <c r="G49" s="387"/>
      <c r="H49" s="357"/>
      <c r="I49" s="394"/>
      <c r="J49" s="397"/>
      <c r="K49" s="394"/>
      <c r="L49" s="397"/>
      <c r="M49" s="400"/>
      <c r="N49" s="20"/>
      <c r="O49" s="21" t="s">
        <v>20</v>
      </c>
      <c r="P49" s="22"/>
      <c r="Q49" s="23" t="s">
        <v>22</v>
      </c>
      <c r="R49" s="24"/>
      <c r="S49" s="25"/>
      <c r="T49" s="22"/>
      <c r="U49" s="21" t="s">
        <v>27</v>
      </c>
      <c r="V49" s="22"/>
      <c r="W49" s="26" t="s">
        <v>26</v>
      </c>
      <c r="X49" s="352"/>
      <c r="Y49" s="391"/>
      <c r="Z49" s="352"/>
      <c r="AA49" s="353"/>
      <c r="AB49" s="353"/>
      <c r="AC49" s="353"/>
      <c r="AD49" s="353"/>
      <c r="AE49" s="391"/>
      <c r="AF49" s="352"/>
      <c r="AG49" s="353"/>
      <c r="AH49" s="353"/>
      <c r="AI49" s="353"/>
      <c r="AJ49" s="353"/>
      <c r="AK49" s="354"/>
      <c r="AL49" s="327"/>
    </row>
    <row r="50" spans="2:38" ht="18" customHeight="1" x14ac:dyDescent="0.15">
      <c r="B50" s="406"/>
      <c r="C50" s="407"/>
      <c r="D50" s="401"/>
      <c r="E50" s="402" t="s">
        <v>30</v>
      </c>
      <c r="F50" s="403"/>
      <c r="G50" s="404"/>
      <c r="H50" s="355"/>
      <c r="I50" s="408" t="s">
        <v>13</v>
      </c>
      <c r="J50" s="409"/>
      <c r="K50" s="408" t="s">
        <v>9</v>
      </c>
      <c r="L50" s="409"/>
      <c r="M50" s="410" t="s">
        <v>9</v>
      </c>
      <c r="N50" s="27"/>
      <c r="O50" s="28" t="s">
        <v>18</v>
      </c>
      <c r="P50" s="29"/>
      <c r="Q50" s="30" t="s">
        <v>21</v>
      </c>
      <c r="R50" s="29"/>
      <c r="S50" s="28" t="s">
        <v>23</v>
      </c>
      <c r="T50" s="29"/>
      <c r="U50" s="28" t="s">
        <v>24</v>
      </c>
      <c r="V50" s="29"/>
      <c r="W50" s="31" t="s">
        <v>28</v>
      </c>
      <c r="X50" s="346"/>
      <c r="Y50" s="411"/>
      <c r="Z50" s="346"/>
      <c r="AA50" s="347"/>
      <c r="AB50" s="347"/>
      <c r="AC50" s="347"/>
      <c r="AD50" s="347"/>
      <c r="AE50" s="411"/>
      <c r="AF50" s="346"/>
      <c r="AG50" s="347"/>
      <c r="AH50" s="347"/>
      <c r="AI50" s="347"/>
      <c r="AJ50" s="347"/>
      <c r="AK50" s="348"/>
      <c r="AL50" s="325"/>
    </row>
    <row r="51" spans="2:38" ht="18" customHeight="1" x14ac:dyDescent="0.15">
      <c r="B51" s="372"/>
      <c r="C51" s="373"/>
      <c r="D51" s="377"/>
      <c r="E51" s="380"/>
      <c r="F51" s="383"/>
      <c r="G51" s="386"/>
      <c r="H51" s="356"/>
      <c r="I51" s="393"/>
      <c r="J51" s="396"/>
      <c r="K51" s="393"/>
      <c r="L51" s="396"/>
      <c r="M51" s="399"/>
      <c r="N51" s="13"/>
      <c r="O51" s="14" t="s">
        <v>19</v>
      </c>
      <c r="P51" s="15"/>
      <c r="Q51" s="16"/>
      <c r="R51" s="17"/>
      <c r="S51" s="17"/>
      <c r="T51" s="18"/>
      <c r="U51" s="19" t="s">
        <v>25</v>
      </c>
      <c r="V51" s="18"/>
      <c r="W51" s="19" t="s">
        <v>29</v>
      </c>
      <c r="X51" s="349"/>
      <c r="Y51" s="390"/>
      <c r="Z51" s="349"/>
      <c r="AA51" s="350"/>
      <c r="AB51" s="350"/>
      <c r="AC51" s="350"/>
      <c r="AD51" s="350"/>
      <c r="AE51" s="390"/>
      <c r="AF51" s="349"/>
      <c r="AG51" s="350"/>
      <c r="AH51" s="350"/>
      <c r="AI51" s="350"/>
      <c r="AJ51" s="350"/>
      <c r="AK51" s="351"/>
      <c r="AL51" s="326"/>
    </row>
    <row r="52" spans="2:38" ht="18" customHeight="1" x14ac:dyDescent="0.15">
      <c r="B52" s="374"/>
      <c r="C52" s="375"/>
      <c r="D52" s="378"/>
      <c r="E52" s="381"/>
      <c r="F52" s="384"/>
      <c r="G52" s="387"/>
      <c r="H52" s="357"/>
      <c r="I52" s="394"/>
      <c r="J52" s="397"/>
      <c r="K52" s="394"/>
      <c r="L52" s="397"/>
      <c r="M52" s="400"/>
      <c r="N52" s="20"/>
      <c r="O52" s="21" t="s">
        <v>20</v>
      </c>
      <c r="P52" s="22"/>
      <c r="Q52" s="23" t="s">
        <v>22</v>
      </c>
      <c r="R52" s="24"/>
      <c r="S52" s="25"/>
      <c r="T52" s="22"/>
      <c r="U52" s="21" t="s">
        <v>27</v>
      </c>
      <c r="V52" s="22"/>
      <c r="W52" s="26" t="s">
        <v>26</v>
      </c>
      <c r="X52" s="352"/>
      <c r="Y52" s="391"/>
      <c r="Z52" s="352"/>
      <c r="AA52" s="353"/>
      <c r="AB52" s="353"/>
      <c r="AC52" s="353"/>
      <c r="AD52" s="353"/>
      <c r="AE52" s="391"/>
      <c r="AF52" s="352"/>
      <c r="AG52" s="353"/>
      <c r="AH52" s="353"/>
      <c r="AI52" s="353"/>
      <c r="AJ52" s="353"/>
      <c r="AK52" s="354"/>
      <c r="AL52" s="327"/>
    </row>
    <row r="53" spans="2:38" x14ac:dyDescent="0.15">
      <c r="R53" s="17"/>
    </row>
    <row r="54" spans="2:38" x14ac:dyDescent="0.15">
      <c r="R54" s="17"/>
    </row>
    <row r="55" spans="2:38" x14ac:dyDescent="0.15">
      <c r="R55" s="17"/>
    </row>
    <row r="56" spans="2:38" x14ac:dyDescent="0.15">
      <c r="R56" s="17"/>
    </row>
    <row r="57" spans="2:38" x14ac:dyDescent="0.15">
      <c r="R57" s="17"/>
    </row>
    <row r="58" spans="2:38" x14ac:dyDescent="0.15">
      <c r="R58" s="17"/>
    </row>
    <row r="59" spans="2:38" x14ac:dyDescent="0.15">
      <c r="R59" s="17"/>
    </row>
    <row r="60" spans="2:38" x14ac:dyDescent="0.15">
      <c r="R60" s="17"/>
    </row>
    <row r="61" spans="2:38" x14ac:dyDescent="0.15">
      <c r="R61" s="17"/>
    </row>
    <row r="62" spans="2:38" x14ac:dyDescent="0.15">
      <c r="R62" s="17"/>
    </row>
    <row r="63" spans="2:38" x14ac:dyDescent="0.15">
      <c r="R63" s="17"/>
    </row>
    <row r="64" spans="2:38" x14ac:dyDescent="0.15">
      <c r="R64" s="17"/>
    </row>
    <row r="65" spans="18:18" x14ac:dyDescent="0.15">
      <c r="R65" s="17"/>
    </row>
    <row r="66" spans="18:18" x14ac:dyDescent="0.15">
      <c r="R66" s="17"/>
    </row>
    <row r="67" spans="18:18" x14ac:dyDescent="0.15">
      <c r="R67" s="17"/>
    </row>
    <row r="68" spans="18:18" x14ac:dyDescent="0.15">
      <c r="R68" s="17"/>
    </row>
    <row r="69" spans="18:18" x14ac:dyDescent="0.15">
      <c r="R69" s="17"/>
    </row>
    <row r="70" spans="18:18" x14ac:dyDescent="0.15">
      <c r="R70" s="17"/>
    </row>
    <row r="71" spans="18:18" x14ac:dyDescent="0.15">
      <c r="R71" s="17"/>
    </row>
    <row r="72" spans="18:18" x14ac:dyDescent="0.15">
      <c r="R72" s="17"/>
    </row>
    <row r="73" spans="18:18" x14ac:dyDescent="0.15">
      <c r="R73" s="17"/>
    </row>
    <row r="74" spans="18:18" x14ac:dyDescent="0.15">
      <c r="R74" s="17"/>
    </row>
    <row r="75" spans="18:18" x14ac:dyDescent="0.15">
      <c r="R75" s="17"/>
    </row>
    <row r="76" spans="18:18" x14ac:dyDescent="0.15">
      <c r="R76" s="17"/>
    </row>
    <row r="77" spans="18:18" x14ac:dyDescent="0.15">
      <c r="R77" s="17"/>
    </row>
    <row r="78" spans="18:18" x14ac:dyDescent="0.15">
      <c r="R78" s="17"/>
    </row>
    <row r="79" spans="18:18" x14ac:dyDescent="0.15">
      <c r="R79" s="17"/>
    </row>
    <row r="80" spans="18:18" x14ac:dyDescent="0.15">
      <c r="R80" s="17"/>
    </row>
    <row r="81" spans="18:18" x14ac:dyDescent="0.15">
      <c r="R81" s="17"/>
    </row>
    <row r="82" spans="18:18" x14ac:dyDescent="0.15">
      <c r="R82" s="17"/>
    </row>
    <row r="83" spans="18:18" x14ac:dyDescent="0.15">
      <c r="R83" s="17"/>
    </row>
    <row r="84" spans="18:18" x14ac:dyDescent="0.15">
      <c r="R84" s="17"/>
    </row>
    <row r="85" spans="18:18" x14ac:dyDescent="0.15">
      <c r="R85" s="17"/>
    </row>
    <row r="86" spans="18:18" x14ac:dyDescent="0.15">
      <c r="R86" s="17"/>
    </row>
    <row r="87" spans="18:18" x14ac:dyDescent="0.15">
      <c r="R87" s="17"/>
    </row>
    <row r="88" spans="18:18" x14ac:dyDescent="0.15">
      <c r="R88" s="17"/>
    </row>
    <row r="89" spans="18:18" x14ac:dyDescent="0.15">
      <c r="R89" s="17"/>
    </row>
    <row r="90" spans="18:18" x14ac:dyDescent="0.15">
      <c r="R90" s="17"/>
    </row>
    <row r="91" spans="18:18" x14ac:dyDescent="0.15">
      <c r="R91" s="17"/>
    </row>
    <row r="92" spans="18:18" x14ac:dyDescent="0.15">
      <c r="R92" s="17"/>
    </row>
    <row r="93" spans="18:18" x14ac:dyDescent="0.15">
      <c r="R93" s="17"/>
    </row>
    <row r="94" spans="18:18" x14ac:dyDescent="0.15">
      <c r="R94" s="17"/>
    </row>
    <row r="95" spans="18:18" x14ac:dyDescent="0.15">
      <c r="R95" s="17"/>
    </row>
    <row r="96" spans="18:18" x14ac:dyDescent="0.15">
      <c r="R96" s="17"/>
    </row>
    <row r="97" spans="18:18" x14ac:dyDescent="0.15">
      <c r="R97" s="17"/>
    </row>
    <row r="98" spans="18:18" x14ac:dyDescent="0.15">
      <c r="R98" s="17"/>
    </row>
    <row r="99" spans="18:18" x14ac:dyDescent="0.15">
      <c r="R99" s="17"/>
    </row>
    <row r="100" spans="18:18" x14ac:dyDescent="0.15">
      <c r="R100" s="17"/>
    </row>
    <row r="101" spans="18:18" x14ac:dyDescent="0.15">
      <c r="R101" s="17"/>
    </row>
    <row r="102" spans="18:18" x14ac:dyDescent="0.15">
      <c r="R102" s="17"/>
    </row>
    <row r="103" spans="18:18" x14ac:dyDescent="0.15">
      <c r="R103" s="17"/>
    </row>
    <row r="104" spans="18:18" x14ac:dyDescent="0.15">
      <c r="R104" s="17"/>
    </row>
    <row r="105" spans="18:18" x14ac:dyDescent="0.15">
      <c r="R105" s="17"/>
    </row>
    <row r="106" spans="18:18" x14ac:dyDescent="0.15">
      <c r="R106" s="17"/>
    </row>
    <row r="107" spans="18:18" x14ac:dyDescent="0.15">
      <c r="R107" s="17"/>
    </row>
    <row r="108" spans="18:18" x14ac:dyDescent="0.15">
      <c r="R108" s="17"/>
    </row>
    <row r="109" spans="18:18" x14ac:dyDescent="0.15">
      <c r="R109" s="17"/>
    </row>
    <row r="110" spans="18:18" x14ac:dyDescent="0.15">
      <c r="R110" s="17"/>
    </row>
    <row r="111" spans="18:18" x14ac:dyDescent="0.15">
      <c r="R111" s="17"/>
    </row>
    <row r="112" spans="18:18" x14ac:dyDescent="0.15">
      <c r="R112" s="17"/>
    </row>
    <row r="113" spans="18:18" x14ac:dyDescent="0.15">
      <c r="R113" s="17"/>
    </row>
    <row r="114" spans="18:18" x14ac:dyDescent="0.15">
      <c r="R114" s="17"/>
    </row>
    <row r="115" spans="18:18" x14ac:dyDescent="0.15">
      <c r="R115" s="17"/>
    </row>
    <row r="116" spans="18:18" x14ac:dyDescent="0.15">
      <c r="R116" s="17"/>
    </row>
    <row r="117" spans="18:18" x14ac:dyDescent="0.15">
      <c r="R117" s="17"/>
    </row>
    <row r="118" spans="18:18" x14ac:dyDescent="0.15">
      <c r="R118" s="17"/>
    </row>
    <row r="119" spans="18:18" x14ac:dyDescent="0.15">
      <c r="R119" s="17"/>
    </row>
    <row r="120" spans="18:18" x14ac:dyDescent="0.15">
      <c r="R120" s="17"/>
    </row>
    <row r="121" spans="18:18" x14ac:dyDescent="0.15">
      <c r="R121" s="17"/>
    </row>
    <row r="122" spans="18:18" x14ac:dyDescent="0.15">
      <c r="R122" s="17"/>
    </row>
    <row r="123" spans="18:18" x14ac:dyDescent="0.15">
      <c r="R123" s="17"/>
    </row>
    <row r="124" spans="18:18" x14ac:dyDescent="0.15">
      <c r="R124" s="17"/>
    </row>
    <row r="125" spans="18:18" x14ac:dyDescent="0.15">
      <c r="R125" s="17"/>
    </row>
    <row r="126" spans="18:18" x14ac:dyDescent="0.15">
      <c r="R126" s="17"/>
    </row>
    <row r="127" spans="18:18" x14ac:dyDescent="0.15">
      <c r="R127" s="17"/>
    </row>
    <row r="128" spans="18:18" x14ac:dyDescent="0.15">
      <c r="R128" s="17"/>
    </row>
    <row r="129" spans="18:18" x14ac:dyDescent="0.15">
      <c r="R129" s="17"/>
    </row>
    <row r="130" spans="18:18" x14ac:dyDescent="0.15">
      <c r="R130" s="17"/>
    </row>
    <row r="131" spans="18:18" x14ac:dyDescent="0.15">
      <c r="R131" s="17"/>
    </row>
    <row r="132" spans="18:18" x14ac:dyDescent="0.15">
      <c r="R132" s="17"/>
    </row>
    <row r="133" spans="18:18" x14ac:dyDescent="0.15">
      <c r="R133" s="17"/>
    </row>
    <row r="134" spans="18:18" x14ac:dyDescent="0.15">
      <c r="R134" s="17"/>
    </row>
    <row r="135" spans="18:18" x14ac:dyDescent="0.15">
      <c r="R135" s="17"/>
    </row>
    <row r="136" spans="18:18" x14ac:dyDescent="0.15">
      <c r="R136" s="17"/>
    </row>
    <row r="137" spans="18:18" x14ac:dyDescent="0.15">
      <c r="R137" s="17"/>
    </row>
    <row r="138" spans="18:18" x14ac:dyDescent="0.15">
      <c r="R138" s="17"/>
    </row>
    <row r="139" spans="18:18" x14ac:dyDescent="0.15">
      <c r="R139" s="17"/>
    </row>
    <row r="140" spans="18:18" x14ac:dyDescent="0.15">
      <c r="R140" s="17"/>
    </row>
    <row r="141" spans="18:18" x14ac:dyDescent="0.15">
      <c r="R141" s="17"/>
    </row>
    <row r="142" spans="18:18" x14ac:dyDescent="0.15">
      <c r="R142" s="17"/>
    </row>
    <row r="143" spans="18:18" x14ac:dyDescent="0.15">
      <c r="R143" s="17"/>
    </row>
    <row r="144" spans="18:18" x14ac:dyDescent="0.15">
      <c r="R144" s="17"/>
    </row>
    <row r="145" spans="18:18" x14ac:dyDescent="0.15">
      <c r="R145" s="17"/>
    </row>
    <row r="146" spans="18:18" x14ac:dyDescent="0.15">
      <c r="R146" s="17"/>
    </row>
    <row r="147" spans="18:18" x14ac:dyDescent="0.15">
      <c r="R147" s="17"/>
    </row>
    <row r="148" spans="18:18" x14ac:dyDescent="0.15">
      <c r="R148" s="17"/>
    </row>
    <row r="149" spans="18:18" x14ac:dyDescent="0.15">
      <c r="R149" s="17"/>
    </row>
    <row r="150" spans="18:18" x14ac:dyDescent="0.15">
      <c r="R150" s="17"/>
    </row>
    <row r="151" spans="18:18" x14ac:dyDescent="0.15">
      <c r="R151" s="17"/>
    </row>
    <row r="152" spans="18:18" x14ac:dyDescent="0.15">
      <c r="R152" s="17"/>
    </row>
    <row r="153" spans="18:18" x14ac:dyDescent="0.15">
      <c r="R153" s="17"/>
    </row>
    <row r="154" spans="18:18" x14ac:dyDescent="0.15">
      <c r="R154" s="17"/>
    </row>
    <row r="155" spans="18:18" x14ac:dyDescent="0.15">
      <c r="R155" s="17"/>
    </row>
    <row r="156" spans="18:18" x14ac:dyDescent="0.15">
      <c r="R156" s="17"/>
    </row>
    <row r="157" spans="18:18" x14ac:dyDescent="0.15">
      <c r="R157" s="17"/>
    </row>
    <row r="158" spans="18:18" x14ac:dyDescent="0.15">
      <c r="R158" s="17"/>
    </row>
    <row r="159" spans="18:18" x14ac:dyDescent="0.15">
      <c r="R159" s="17"/>
    </row>
    <row r="160" spans="18:18" x14ac:dyDescent="0.15">
      <c r="R160" s="17"/>
    </row>
    <row r="161" spans="18:18" x14ac:dyDescent="0.15">
      <c r="R161" s="17"/>
    </row>
    <row r="162" spans="18:18" x14ac:dyDescent="0.15">
      <c r="R162" s="17"/>
    </row>
    <row r="163" spans="18:18" x14ac:dyDescent="0.15">
      <c r="R163" s="17"/>
    </row>
    <row r="164" spans="18:18" x14ac:dyDescent="0.15">
      <c r="R164" s="17"/>
    </row>
    <row r="165" spans="18:18" x14ac:dyDescent="0.15">
      <c r="R165" s="17"/>
    </row>
    <row r="166" spans="18:18" x14ac:dyDescent="0.15">
      <c r="R166" s="17"/>
    </row>
    <row r="167" spans="18:18" x14ac:dyDescent="0.15">
      <c r="R167" s="17"/>
    </row>
    <row r="168" spans="18:18" x14ac:dyDescent="0.15">
      <c r="R168" s="17"/>
    </row>
    <row r="169" spans="18:18" x14ac:dyDescent="0.15">
      <c r="R169" s="17"/>
    </row>
    <row r="170" spans="18:18" x14ac:dyDescent="0.15">
      <c r="R170" s="17"/>
    </row>
    <row r="171" spans="18:18" x14ac:dyDescent="0.15">
      <c r="R171" s="17"/>
    </row>
    <row r="172" spans="18:18" x14ac:dyDescent="0.15">
      <c r="R172" s="17"/>
    </row>
    <row r="173" spans="18:18" x14ac:dyDescent="0.15">
      <c r="R173" s="17"/>
    </row>
    <row r="174" spans="18:18" x14ac:dyDescent="0.15">
      <c r="R174" s="17"/>
    </row>
    <row r="175" spans="18:18" x14ac:dyDescent="0.15">
      <c r="R175" s="17"/>
    </row>
    <row r="176" spans="18:18" x14ac:dyDescent="0.15">
      <c r="R176" s="17"/>
    </row>
    <row r="177" spans="18:18" x14ac:dyDescent="0.15">
      <c r="R177" s="17"/>
    </row>
    <row r="178" spans="18:18" x14ac:dyDescent="0.15">
      <c r="R178" s="17"/>
    </row>
    <row r="179" spans="18:18" x14ac:dyDescent="0.15">
      <c r="R179" s="17"/>
    </row>
    <row r="180" spans="18:18" x14ac:dyDescent="0.15">
      <c r="R180" s="17"/>
    </row>
    <row r="181" spans="18:18" x14ac:dyDescent="0.15">
      <c r="R181" s="17"/>
    </row>
    <row r="182" spans="18:18" x14ac:dyDescent="0.15">
      <c r="R182" s="17"/>
    </row>
    <row r="183" spans="18:18" x14ac:dyDescent="0.15">
      <c r="R183" s="17"/>
    </row>
    <row r="184" spans="18:18" x14ac:dyDescent="0.15">
      <c r="R184" s="17"/>
    </row>
    <row r="185" spans="18:18" x14ac:dyDescent="0.15">
      <c r="R185" s="17"/>
    </row>
    <row r="186" spans="18:18" x14ac:dyDescent="0.15">
      <c r="R186" s="17"/>
    </row>
    <row r="187" spans="18:18" x14ac:dyDescent="0.15">
      <c r="R187" s="17"/>
    </row>
    <row r="188" spans="18:18" x14ac:dyDescent="0.15">
      <c r="R188" s="17"/>
    </row>
    <row r="189" spans="18:18" x14ac:dyDescent="0.15">
      <c r="R189" s="17"/>
    </row>
    <row r="190" spans="18:18" x14ac:dyDescent="0.15">
      <c r="R190" s="17"/>
    </row>
    <row r="191" spans="18:18" x14ac:dyDescent="0.15">
      <c r="R191" s="17"/>
    </row>
    <row r="192" spans="18:18" x14ac:dyDescent="0.15">
      <c r="R192" s="17"/>
    </row>
    <row r="193" spans="18:18" x14ac:dyDescent="0.15">
      <c r="R193" s="17"/>
    </row>
    <row r="194" spans="18:18" x14ac:dyDescent="0.15">
      <c r="R194" s="17"/>
    </row>
    <row r="195" spans="18:18" x14ac:dyDescent="0.15">
      <c r="R195" s="17"/>
    </row>
    <row r="196" spans="18:18" x14ac:dyDescent="0.15">
      <c r="R196" s="17"/>
    </row>
    <row r="197" spans="18:18" x14ac:dyDescent="0.15">
      <c r="R197" s="17"/>
    </row>
    <row r="198" spans="18:18" x14ac:dyDescent="0.15">
      <c r="R198" s="17"/>
    </row>
    <row r="199" spans="18:18" x14ac:dyDescent="0.15">
      <c r="R199" s="17"/>
    </row>
    <row r="200" spans="18:18" x14ac:dyDescent="0.15">
      <c r="R200" s="17"/>
    </row>
    <row r="201" spans="18:18" x14ac:dyDescent="0.15">
      <c r="R201" s="17"/>
    </row>
    <row r="202" spans="18:18" x14ac:dyDescent="0.15">
      <c r="R202" s="17"/>
    </row>
    <row r="203" spans="18:18" x14ac:dyDescent="0.15">
      <c r="R203" s="17"/>
    </row>
    <row r="204" spans="18:18" x14ac:dyDescent="0.15">
      <c r="R204" s="17"/>
    </row>
    <row r="205" spans="18:18" x14ac:dyDescent="0.15">
      <c r="R205" s="17"/>
    </row>
    <row r="206" spans="18:18" x14ac:dyDescent="0.15">
      <c r="R206" s="17"/>
    </row>
    <row r="207" spans="18:18" x14ac:dyDescent="0.15">
      <c r="R207" s="17"/>
    </row>
    <row r="208" spans="18:18" x14ac:dyDescent="0.15">
      <c r="R208" s="17"/>
    </row>
    <row r="209" spans="18:18" x14ac:dyDescent="0.15">
      <c r="R209" s="17"/>
    </row>
    <row r="210" spans="18:18" x14ac:dyDescent="0.15">
      <c r="R210" s="17"/>
    </row>
    <row r="211" spans="18:18" x14ac:dyDescent="0.15">
      <c r="R211" s="17"/>
    </row>
    <row r="212" spans="18:18" x14ac:dyDescent="0.15">
      <c r="R212" s="17"/>
    </row>
    <row r="213" spans="18:18" x14ac:dyDescent="0.15">
      <c r="R213" s="17"/>
    </row>
    <row r="214" spans="18:18" x14ac:dyDescent="0.15">
      <c r="R214" s="17"/>
    </row>
    <row r="215" spans="18:18" x14ac:dyDescent="0.15">
      <c r="R215" s="17"/>
    </row>
    <row r="216" spans="18:18" x14ac:dyDescent="0.15">
      <c r="R216" s="17"/>
    </row>
    <row r="217" spans="18:18" x14ac:dyDescent="0.15">
      <c r="R217" s="17"/>
    </row>
    <row r="218" spans="18:18" x14ac:dyDescent="0.15">
      <c r="R218" s="17"/>
    </row>
    <row r="219" spans="18:18" x14ac:dyDescent="0.15">
      <c r="R219" s="17"/>
    </row>
    <row r="220" spans="18:18" x14ac:dyDescent="0.15">
      <c r="R220" s="17"/>
    </row>
    <row r="221" spans="18:18" x14ac:dyDescent="0.15">
      <c r="R221" s="17"/>
    </row>
    <row r="222" spans="18:18" x14ac:dyDescent="0.15">
      <c r="R222" s="17"/>
    </row>
    <row r="223" spans="18:18" x14ac:dyDescent="0.15">
      <c r="R223" s="17"/>
    </row>
    <row r="224" spans="18:18" x14ac:dyDescent="0.15">
      <c r="R224" s="17"/>
    </row>
    <row r="225" spans="18:18" x14ac:dyDescent="0.15">
      <c r="R225" s="17"/>
    </row>
    <row r="226" spans="18:18" x14ac:dyDescent="0.15">
      <c r="R226" s="17"/>
    </row>
    <row r="227" spans="18:18" x14ac:dyDescent="0.15">
      <c r="R227" s="17"/>
    </row>
    <row r="228" spans="18:18" x14ac:dyDescent="0.15">
      <c r="R228" s="17"/>
    </row>
    <row r="229" spans="18:18" x14ac:dyDescent="0.15">
      <c r="R229" s="17"/>
    </row>
    <row r="230" spans="18:18" x14ac:dyDescent="0.15">
      <c r="R230" s="17"/>
    </row>
    <row r="231" spans="18:18" x14ac:dyDescent="0.15">
      <c r="R231" s="17"/>
    </row>
    <row r="232" spans="18:18" x14ac:dyDescent="0.15">
      <c r="R232" s="17"/>
    </row>
    <row r="233" spans="18:18" x14ac:dyDescent="0.15">
      <c r="R233" s="17"/>
    </row>
    <row r="234" spans="18:18" x14ac:dyDescent="0.15">
      <c r="R234" s="17"/>
    </row>
    <row r="235" spans="18:18" x14ac:dyDescent="0.15">
      <c r="R235" s="17"/>
    </row>
    <row r="236" spans="18:18" x14ac:dyDescent="0.15">
      <c r="R236" s="17"/>
    </row>
    <row r="237" spans="18:18" x14ac:dyDescent="0.15">
      <c r="R237" s="17"/>
    </row>
    <row r="238" spans="18:18" x14ac:dyDescent="0.15">
      <c r="R238" s="17"/>
    </row>
    <row r="239" spans="18:18" x14ac:dyDescent="0.15">
      <c r="R239" s="17"/>
    </row>
    <row r="240" spans="18:18" x14ac:dyDescent="0.15">
      <c r="R240" s="17"/>
    </row>
    <row r="241" spans="18:18" x14ac:dyDescent="0.15">
      <c r="R241" s="17"/>
    </row>
    <row r="242" spans="18:18" x14ac:dyDescent="0.15">
      <c r="R242" s="17"/>
    </row>
    <row r="243" spans="18:18" x14ac:dyDescent="0.15">
      <c r="R243" s="17"/>
    </row>
    <row r="244" spans="18:18" x14ac:dyDescent="0.15">
      <c r="R244" s="17"/>
    </row>
    <row r="245" spans="18:18" x14ac:dyDescent="0.15">
      <c r="R245" s="17"/>
    </row>
    <row r="246" spans="18:18" x14ac:dyDescent="0.15">
      <c r="R246" s="17"/>
    </row>
    <row r="247" spans="18:18" x14ac:dyDescent="0.15">
      <c r="R247" s="17"/>
    </row>
    <row r="248" spans="18:18" x14ac:dyDescent="0.15">
      <c r="R248" s="17"/>
    </row>
    <row r="249" spans="18:18" x14ac:dyDescent="0.15">
      <c r="R249" s="17"/>
    </row>
    <row r="250" spans="18:18" x14ac:dyDescent="0.15">
      <c r="R250" s="17"/>
    </row>
    <row r="251" spans="18:18" x14ac:dyDescent="0.15">
      <c r="R251" s="17"/>
    </row>
    <row r="252" spans="18:18" x14ac:dyDescent="0.15">
      <c r="R252" s="17"/>
    </row>
    <row r="253" spans="18:18" x14ac:dyDescent="0.15">
      <c r="R253" s="17"/>
    </row>
    <row r="254" spans="18:18" x14ac:dyDescent="0.15">
      <c r="R254" s="17"/>
    </row>
    <row r="255" spans="18:18" x14ac:dyDescent="0.15">
      <c r="R255" s="17"/>
    </row>
    <row r="256" spans="18:18" x14ac:dyDescent="0.15">
      <c r="R256" s="17"/>
    </row>
    <row r="257" spans="18:18" x14ac:dyDescent="0.15">
      <c r="R257" s="17"/>
    </row>
    <row r="258" spans="18:18" x14ac:dyDescent="0.15">
      <c r="R258" s="17"/>
    </row>
    <row r="259" spans="18:18" x14ac:dyDescent="0.15">
      <c r="R259" s="17"/>
    </row>
    <row r="260" spans="18:18" x14ac:dyDescent="0.15">
      <c r="R260" s="17"/>
    </row>
    <row r="261" spans="18:18" x14ac:dyDescent="0.15">
      <c r="R261" s="17"/>
    </row>
    <row r="262" spans="18:18" x14ac:dyDescent="0.15">
      <c r="R262" s="17"/>
    </row>
    <row r="263" spans="18:18" x14ac:dyDescent="0.15">
      <c r="R263" s="17"/>
    </row>
    <row r="264" spans="18:18" x14ac:dyDescent="0.15">
      <c r="R264" s="17"/>
    </row>
    <row r="265" spans="18:18" x14ac:dyDescent="0.15">
      <c r="R265" s="17"/>
    </row>
    <row r="266" spans="18:18" x14ac:dyDescent="0.15">
      <c r="R266" s="17"/>
    </row>
    <row r="267" spans="18:18" x14ac:dyDescent="0.15">
      <c r="R267" s="17"/>
    </row>
    <row r="268" spans="18:18" x14ac:dyDescent="0.15">
      <c r="R268" s="17"/>
    </row>
  </sheetData>
  <mergeCells count="241">
    <mergeCell ref="AL50:AL52"/>
    <mergeCell ref="K50:K52"/>
    <mergeCell ref="L50:L52"/>
    <mergeCell ref="M50:M52"/>
    <mergeCell ref="X50:Y52"/>
    <mergeCell ref="Z50:AE52"/>
    <mergeCell ref="AF50:AK52"/>
    <mergeCell ref="AF47:AK49"/>
    <mergeCell ref="AL47:AL49"/>
    <mergeCell ref="K47:K49"/>
    <mergeCell ref="L47:L49"/>
    <mergeCell ref="M47:M49"/>
    <mergeCell ref="X47:Y49"/>
    <mergeCell ref="Z47:AE49"/>
    <mergeCell ref="B50:C52"/>
    <mergeCell ref="D50:D52"/>
    <mergeCell ref="E50:E52"/>
    <mergeCell ref="F50:F52"/>
    <mergeCell ref="G50:G52"/>
    <mergeCell ref="H50:H52"/>
    <mergeCell ref="I50:I52"/>
    <mergeCell ref="J50:J52"/>
    <mergeCell ref="J47:J49"/>
    <mergeCell ref="Z44:AE46"/>
    <mergeCell ref="AF44:AK46"/>
    <mergeCell ref="AL44:AL46"/>
    <mergeCell ref="I47:I49"/>
    <mergeCell ref="I44:I46"/>
    <mergeCell ref="J44:J46"/>
    <mergeCell ref="K44:K46"/>
    <mergeCell ref="B47:C49"/>
    <mergeCell ref="D47:D49"/>
    <mergeCell ref="E47:E49"/>
    <mergeCell ref="F47:F49"/>
    <mergeCell ref="G47:G49"/>
    <mergeCell ref="H47:H49"/>
    <mergeCell ref="L44:L46"/>
    <mergeCell ref="M44:M46"/>
    <mergeCell ref="X44:Y46"/>
    <mergeCell ref="B44:C46"/>
    <mergeCell ref="D44:D46"/>
    <mergeCell ref="E44:E46"/>
    <mergeCell ref="F44:F46"/>
    <mergeCell ref="G44:G46"/>
    <mergeCell ref="H44:H46"/>
    <mergeCell ref="AL41:AL43"/>
    <mergeCell ref="AL38:AL40"/>
    <mergeCell ref="B41:C43"/>
    <mergeCell ref="D41:D43"/>
    <mergeCell ref="E41:E43"/>
    <mergeCell ref="F41:F43"/>
    <mergeCell ref="G41:G43"/>
    <mergeCell ref="H41:H43"/>
    <mergeCell ref="I41:I43"/>
    <mergeCell ref="J41:J43"/>
    <mergeCell ref="K41:K43"/>
    <mergeCell ref="K38:K40"/>
    <mergeCell ref="L38:L40"/>
    <mergeCell ref="M38:M40"/>
    <mergeCell ref="X38:Y40"/>
    <mergeCell ref="L41:L43"/>
    <mergeCell ref="M41:M43"/>
    <mergeCell ref="X41:Y43"/>
    <mergeCell ref="Z38:AE40"/>
    <mergeCell ref="AF38:AK40"/>
    <mergeCell ref="K35:K37"/>
    <mergeCell ref="L35:L37"/>
    <mergeCell ref="M35:M37"/>
    <mergeCell ref="X35:Y37"/>
    <mergeCell ref="Z35:AE37"/>
    <mergeCell ref="AF35:AK37"/>
    <mergeCell ref="I35:I37"/>
    <mergeCell ref="Z41:AE43"/>
    <mergeCell ref="B38:C40"/>
    <mergeCell ref="D38:D40"/>
    <mergeCell ref="E38:E40"/>
    <mergeCell ref="F38:F40"/>
    <mergeCell ref="G38:G40"/>
    <mergeCell ref="H38:H40"/>
    <mergeCell ref="I38:I40"/>
    <mergeCell ref="J38:J40"/>
    <mergeCell ref="B35:C37"/>
    <mergeCell ref="D35:D37"/>
    <mergeCell ref="E35:E37"/>
    <mergeCell ref="F35:F37"/>
    <mergeCell ref="G35:G37"/>
    <mergeCell ref="H35:H37"/>
    <mergeCell ref="J35:J37"/>
    <mergeCell ref="AF41:AK43"/>
    <mergeCell ref="M32:M34"/>
    <mergeCell ref="X29:Y31"/>
    <mergeCell ref="Z29:AE31"/>
    <mergeCell ref="Z32:AE34"/>
    <mergeCell ref="AF32:AK34"/>
    <mergeCell ref="AL32:AL34"/>
    <mergeCell ref="X32:Y34"/>
    <mergeCell ref="AL35:AL37"/>
    <mergeCell ref="AF29:AK31"/>
    <mergeCell ref="AL29:AL31"/>
    <mergeCell ref="B32:C34"/>
    <mergeCell ref="D32:D34"/>
    <mergeCell ref="E32:E34"/>
    <mergeCell ref="F32:F34"/>
    <mergeCell ref="G32:G34"/>
    <mergeCell ref="H32:H34"/>
    <mergeCell ref="L32:L34"/>
    <mergeCell ref="I29:I31"/>
    <mergeCell ref="I32:I34"/>
    <mergeCell ref="J32:J34"/>
    <mergeCell ref="K32:K34"/>
    <mergeCell ref="B29:C31"/>
    <mergeCell ref="D29:D31"/>
    <mergeCell ref="E29:E31"/>
    <mergeCell ref="F29:F31"/>
    <mergeCell ref="G29:G31"/>
    <mergeCell ref="H29:H31"/>
    <mergeCell ref="B26:C28"/>
    <mergeCell ref="D26:D28"/>
    <mergeCell ref="E26:E28"/>
    <mergeCell ref="F26:F28"/>
    <mergeCell ref="G26:G28"/>
    <mergeCell ref="H26:H28"/>
    <mergeCell ref="I26:I28"/>
    <mergeCell ref="AL26:AL28"/>
    <mergeCell ref="X26:Y28"/>
    <mergeCell ref="Z26:AE28"/>
    <mergeCell ref="AF26:AK28"/>
    <mergeCell ref="Z23:AE25"/>
    <mergeCell ref="AF23:AK25"/>
    <mergeCell ref="I23:I25"/>
    <mergeCell ref="L26:L28"/>
    <mergeCell ref="M26:M28"/>
    <mergeCell ref="L29:L31"/>
    <mergeCell ref="M29:M31"/>
    <mergeCell ref="J26:J28"/>
    <mergeCell ref="K26:K28"/>
    <mergeCell ref="J29:J31"/>
    <mergeCell ref="K29:K31"/>
    <mergeCell ref="AL20:AL22"/>
    <mergeCell ref="X20:Y22"/>
    <mergeCell ref="B23:C25"/>
    <mergeCell ref="D23:D25"/>
    <mergeCell ref="E23:E25"/>
    <mergeCell ref="F23:F25"/>
    <mergeCell ref="G23:G25"/>
    <mergeCell ref="H23:H25"/>
    <mergeCell ref="B20:C22"/>
    <mergeCell ref="D20:D22"/>
    <mergeCell ref="E20:E22"/>
    <mergeCell ref="F20:F22"/>
    <mergeCell ref="G20:G22"/>
    <mergeCell ref="H20:H22"/>
    <mergeCell ref="I20:I22"/>
    <mergeCell ref="J20:J22"/>
    <mergeCell ref="K20:K22"/>
    <mergeCell ref="AL23:AL25"/>
    <mergeCell ref="Z20:AE22"/>
    <mergeCell ref="AF20:AK22"/>
    <mergeCell ref="K23:K25"/>
    <mergeCell ref="L23:L25"/>
    <mergeCell ref="M23:M25"/>
    <mergeCell ref="X23:Y25"/>
    <mergeCell ref="AF17:AK19"/>
    <mergeCell ref="AL17:AL19"/>
    <mergeCell ref="Z17:AE19"/>
    <mergeCell ref="L20:L22"/>
    <mergeCell ref="M20:M22"/>
    <mergeCell ref="J23:J25"/>
    <mergeCell ref="AL14:AL16"/>
    <mergeCell ref="B17:C19"/>
    <mergeCell ref="D17:D19"/>
    <mergeCell ref="E17:E19"/>
    <mergeCell ref="F17:F19"/>
    <mergeCell ref="G17:G19"/>
    <mergeCell ref="H17:H19"/>
    <mergeCell ref="I17:I19"/>
    <mergeCell ref="J17:J19"/>
    <mergeCell ref="K17:K19"/>
    <mergeCell ref="K14:K16"/>
    <mergeCell ref="L14:L16"/>
    <mergeCell ref="M14:M16"/>
    <mergeCell ref="L17:L19"/>
    <mergeCell ref="M17:M19"/>
    <mergeCell ref="X14:Y16"/>
    <mergeCell ref="X17:Y19"/>
    <mergeCell ref="B14:C16"/>
    <mergeCell ref="D14:D16"/>
    <mergeCell ref="E14:E16"/>
    <mergeCell ref="F14:F16"/>
    <mergeCell ref="G14:G16"/>
    <mergeCell ref="H14:H16"/>
    <mergeCell ref="AL8:AL10"/>
    <mergeCell ref="B11:C13"/>
    <mergeCell ref="D11:D13"/>
    <mergeCell ref="E11:E13"/>
    <mergeCell ref="F11:F13"/>
    <mergeCell ref="G11:G13"/>
    <mergeCell ref="K11:K13"/>
    <mergeCell ref="L11:L13"/>
    <mergeCell ref="M11:M13"/>
    <mergeCell ref="X11:Y13"/>
    <mergeCell ref="J11:J13"/>
    <mergeCell ref="I11:I13"/>
    <mergeCell ref="I14:I16"/>
    <mergeCell ref="J14:J16"/>
    <mergeCell ref="Z8:AE10"/>
    <mergeCell ref="AF8:AK10"/>
    <mergeCell ref="Z14:AE16"/>
    <mergeCell ref="AF14:AK16"/>
    <mergeCell ref="Z11:AE13"/>
    <mergeCell ref="Z3:AL3"/>
    <mergeCell ref="B5:G5"/>
    <mergeCell ref="H5:M5"/>
    <mergeCell ref="N5:AK5"/>
    <mergeCell ref="AL5:AL7"/>
    <mergeCell ref="H8:H10"/>
    <mergeCell ref="Z6:AK6"/>
    <mergeCell ref="B8:C10"/>
    <mergeCell ref="D8:D10"/>
    <mergeCell ref="E8:E10"/>
    <mergeCell ref="F8:F10"/>
    <mergeCell ref="G8:G10"/>
    <mergeCell ref="AF7:AK7"/>
    <mergeCell ref="X8:Y10"/>
    <mergeCell ref="I8:I10"/>
    <mergeCell ref="J8:J10"/>
    <mergeCell ref="K8:K10"/>
    <mergeCell ref="L8:L10"/>
    <mergeCell ref="M8:M10"/>
    <mergeCell ref="AL11:AL13"/>
    <mergeCell ref="B6:C7"/>
    <mergeCell ref="D6:G6"/>
    <mergeCell ref="H6:I7"/>
    <mergeCell ref="J6:K7"/>
    <mergeCell ref="D7:F7"/>
    <mergeCell ref="Z7:AE7"/>
    <mergeCell ref="L6:M7"/>
    <mergeCell ref="N6:W7"/>
    <mergeCell ref="X6:Y7"/>
    <mergeCell ref="AF11:AK13"/>
    <mergeCell ref="H11:H13"/>
  </mergeCells>
  <phoneticPr fontId="1"/>
  <pageMargins left="0.39370078740157483" right="0" top="0.59055118110236227" bottom="0" header="0.51181102362204722" footer="0.51181102362204722"/>
  <pageSetup paperSize="9" scale="6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13</xdr:col>
                    <xdr:colOff>85725</xdr:colOff>
                    <xdr:row>48</xdr:row>
                    <xdr:rowOff>200025</xdr:rowOff>
                  </from>
                  <to>
                    <xdr:col>14</xdr:col>
                    <xdr:colOff>161925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85725</xdr:colOff>
                    <xdr:row>49</xdr:row>
                    <xdr:rowOff>209550</xdr:rowOff>
                  </from>
                  <to>
                    <xdr:col>14</xdr:col>
                    <xdr:colOff>161925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13</xdr:col>
                    <xdr:colOff>85725</xdr:colOff>
                    <xdr:row>50</xdr:row>
                    <xdr:rowOff>209550</xdr:rowOff>
                  </from>
                  <to>
                    <xdr:col>14</xdr:col>
                    <xdr:colOff>161925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15</xdr:col>
                    <xdr:colOff>28575</xdr:colOff>
                    <xdr:row>48</xdr:row>
                    <xdr:rowOff>200025</xdr:rowOff>
                  </from>
                  <to>
                    <xdr:col>16</xdr:col>
                    <xdr:colOff>161925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15</xdr:col>
                    <xdr:colOff>28575</xdr:colOff>
                    <xdr:row>50</xdr:row>
                    <xdr:rowOff>209550</xdr:rowOff>
                  </from>
                  <to>
                    <xdr:col>16</xdr:col>
                    <xdr:colOff>161925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17</xdr:col>
                    <xdr:colOff>57150</xdr:colOff>
                    <xdr:row>48</xdr:row>
                    <xdr:rowOff>200025</xdr:rowOff>
                  </from>
                  <to>
                    <xdr:col>18</xdr:col>
                    <xdr:colOff>161925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66675</xdr:colOff>
                    <xdr:row>48</xdr:row>
                    <xdr:rowOff>200025</xdr:rowOff>
                  </from>
                  <to>
                    <xdr:col>20</xdr:col>
                    <xdr:colOff>171450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19</xdr:col>
                    <xdr:colOff>66675</xdr:colOff>
                    <xdr:row>49</xdr:row>
                    <xdr:rowOff>209550</xdr:rowOff>
                  </from>
                  <to>
                    <xdr:col>20</xdr:col>
                    <xdr:colOff>171450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66675</xdr:colOff>
                    <xdr:row>50</xdr:row>
                    <xdr:rowOff>200025</xdr:rowOff>
                  </from>
                  <to>
                    <xdr:col>20</xdr:col>
                    <xdr:colOff>171450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21</xdr:col>
                    <xdr:colOff>38100</xdr:colOff>
                    <xdr:row>48</xdr:row>
                    <xdr:rowOff>200025</xdr:rowOff>
                  </from>
                  <to>
                    <xdr:col>22</xdr:col>
                    <xdr:colOff>171450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21</xdr:col>
                    <xdr:colOff>38100</xdr:colOff>
                    <xdr:row>49</xdr:row>
                    <xdr:rowOff>200025</xdr:rowOff>
                  </from>
                  <to>
                    <xdr:col>22</xdr:col>
                    <xdr:colOff>171450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21</xdr:col>
                    <xdr:colOff>38100</xdr:colOff>
                    <xdr:row>50</xdr:row>
                    <xdr:rowOff>200025</xdr:rowOff>
                  </from>
                  <to>
                    <xdr:col>22</xdr:col>
                    <xdr:colOff>171450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13</xdr:col>
                    <xdr:colOff>85725</xdr:colOff>
                    <xdr:row>45</xdr:row>
                    <xdr:rowOff>200025</xdr:rowOff>
                  </from>
                  <to>
                    <xdr:col>14</xdr:col>
                    <xdr:colOff>161925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13</xdr:col>
                    <xdr:colOff>85725</xdr:colOff>
                    <xdr:row>46</xdr:row>
                    <xdr:rowOff>209550</xdr:rowOff>
                  </from>
                  <to>
                    <xdr:col>14</xdr:col>
                    <xdr:colOff>161925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13</xdr:col>
                    <xdr:colOff>85725</xdr:colOff>
                    <xdr:row>47</xdr:row>
                    <xdr:rowOff>209550</xdr:rowOff>
                  </from>
                  <to>
                    <xdr:col>14</xdr:col>
                    <xdr:colOff>161925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15</xdr:col>
                    <xdr:colOff>28575</xdr:colOff>
                    <xdr:row>45</xdr:row>
                    <xdr:rowOff>200025</xdr:rowOff>
                  </from>
                  <to>
                    <xdr:col>16</xdr:col>
                    <xdr:colOff>161925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15</xdr:col>
                    <xdr:colOff>28575</xdr:colOff>
                    <xdr:row>47</xdr:row>
                    <xdr:rowOff>209550</xdr:rowOff>
                  </from>
                  <to>
                    <xdr:col>16</xdr:col>
                    <xdr:colOff>161925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17</xdr:col>
                    <xdr:colOff>57150</xdr:colOff>
                    <xdr:row>45</xdr:row>
                    <xdr:rowOff>200025</xdr:rowOff>
                  </from>
                  <to>
                    <xdr:col>18</xdr:col>
                    <xdr:colOff>161925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19</xdr:col>
                    <xdr:colOff>66675</xdr:colOff>
                    <xdr:row>45</xdr:row>
                    <xdr:rowOff>200025</xdr:rowOff>
                  </from>
                  <to>
                    <xdr:col>20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19</xdr:col>
                    <xdr:colOff>66675</xdr:colOff>
                    <xdr:row>46</xdr:row>
                    <xdr:rowOff>209550</xdr:rowOff>
                  </from>
                  <to>
                    <xdr:col>20</xdr:col>
                    <xdr:colOff>171450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66675</xdr:colOff>
                    <xdr:row>47</xdr:row>
                    <xdr:rowOff>200025</xdr:rowOff>
                  </from>
                  <to>
                    <xdr:col>20</xdr:col>
                    <xdr:colOff>171450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21</xdr:col>
                    <xdr:colOff>38100</xdr:colOff>
                    <xdr:row>45</xdr:row>
                    <xdr:rowOff>200025</xdr:rowOff>
                  </from>
                  <to>
                    <xdr:col>22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21</xdr:col>
                    <xdr:colOff>38100</xdr:colOff>
                    <xdr:row>46</xdr:row>
                    <xdr:rowOff>200025</xdr:rowOff>
                  </from>
                  <to>
                    <xdr:col>22</xdr:col>
                    <xdr:colOff>171450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21</xdr:col>
                    <xdr:colOff>38100</xdr:colOff>
                    <xdr:row>47</xdr:row>
                    <xdr:rowOff>200025</xdr:rowOff>
                  </from>
                  <to>
                    <xdr:col>22</xdr:col>
                    <xdr:colOff>171450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13</xdr:col>
                    <xdr:colOff>85725</xdr:colOff>
                    <xdr:row>42</xdr:row>
                    <xdr:rowOff>200025</xdr:rowOff>
                  </from>
                  <to>
                    <xdr:col>14</xdr:col>
                    <xdr:colOff>161925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13</xdr:col>
                    <xdr:colOff>85725</xdr:colOff>
                    <xdr:row>43</xdr:row>
                    <xdr:rowOff>209550</xdr:rowOff>
                  </from>
                  <to>
                    <xdr:col>14</xdr:col>
                    <xdr:colOff>161925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13</xdr:col>
                    <xdr:colOff>85725</xdr:colOff>
                    <xdr:row>44</xdr:row>
                    <xdr:rowOff>209550</xdr:rowOff>
                  </from>
                  <to>
                    <xdr:col>14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15</xdr:col>
                    <xdr:colOff>28575</xdr:colOff>
                    <xdr:row>42</xdr:row>
                    <xdr:rowOff>200025</xdr:rowOff>
                  </from>
                  <to>
                    <xdr:col>16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15</xdr:col>
                    <xdr:colOff>28575</xdr:colOff>
                    <xdr:row>44</xdr:row>
                    <xdr:rowOff>209550</xdr:rowOff>
                  </from>
                  <to>
                    <xdr:col>16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17</xdr:col>
                    <xdr:colOff>57150</xdr:colOff>
                    <xdr:row>42</xdr:row>
                    <xdr:rowOff>200025</xdr:rowOff>
                  </from>
                  <to>
                    <xdr:col>18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19</xdr:col>
                    <xdr:colOff>66675</xdr:colOff>
                    <xdr:row>42</xdr:row>
                    <xdr:rowOff>200025</xdr:rowOff>
                  </from>
                  <to>
                    <xdr:col>20</xdr:col>
                    <xdr:colOff>171450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19</xdr:col>
                    <xdr:colOff>66675</xdr:colOff>
                    <xdr:row>43</xdr:row>
                    <xdr:rowOff>209550</xdr:rowOff>
                  </from>
                  <to>
                    <xdr:col>20</xdr:col>
                    <xdr:colOff>171450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19</xdr:col>
                    <xdr:colOff>66675</xdr:colOff>
                    <xdr:row>44</xdr:row>
                    <xdr:rowOff>200025</xdr:rowOff>
                  </from>
                  <to>
                    <xdr:col>20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21</xdr:col>
                    <xdr:colOff>38100</xdr:colOff>
                    <xdr:row>42</xdr:row>
                    <xdr:rowOff>200025</xdr:rowOff>
                  </from>
                  <to>
                    <xdr:col>22</xdr:col>
                    <xdr:colOff>171450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21</xdr:col>
                    <xdr:colOff>38100</xdr:colOff>
                    <xdr:row>43</xdr:row>
                    <xdr:rowOff>200025</xdr:rowOff>
                  </from>
                  <to>
                    <xdr:col>22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200025</xdr:rowOff>
                  </from>
                  <to>
                    <xdr:col>22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200025</xdr:rowOff>
                  </from>
                  <to>
                    <xdr:col>14</xdr:col>
                    <xdr:colOff>161925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13</xdr:col>
                    <xdr:colOff>85725</xdr:colOff>
                    <xdr:row>40</xdr:row>
                    <xdr:rowOff>209550</xdr:rowOff>
                  </from>
                  <to>
                    <xdr:col>14</xdr:col>
                    <xdr:colOff>161925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13</xdr:col>
                    <xdr:colOff>85725</xdr:colOff>
                    <xdr:row>41</xdr:row>
                    <xdr:rowOff>209550</xdr:rowOff>
                  </from>
                  <to>
                    <xdr:col>14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15</xdr:col>
                    <xdr:colOff>28575</xdr:colOff>
                    <xdr:row>39</xdr:row>
                    <xdr:rowOff>200025</xdr:rowOff>
                  </from>
                  <to>
                    <xdr:col>16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15</xdr:col>
                    <xdr:colOff>28575</xdr:colOff>
                    <xdr:row>41</xdr:row>
                    <xdr:rowOff>209550</xdr:rowOff>
                  </from>
                  <to>
                    <xdr:col>16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17</xdr:col>
                    <xdr:colOff>57150</xdr:colOff>
                    <xdr:row>39</xdr:row>
                    <xdr:rowOff>200025</xdr:rowOff>
                  </from>
                  <to>
                    <xdr:col>18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19</xdr:col>
                    <xdr:colOff>66675</xdr:colOff>
                    <xdr:row>39</xdr:row>
                    <xdr:rowOff>200025</xdr:rowOff>
                  </from>
                  <to>
                    <xdr:col>20</xdr:col>
                    <xdr:colOff>171450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19</xdr:col>
                    <xdr:colOff>66675</xdr:colOff>
                    <xdr:row>40</xdr:row>
                    <xdr:rowOff>209550</xdr:rowOff>
                  </from>
                  <to>
                    <xdr:col>20</xdr:col>
                    <xdr:colOff>171450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19</xdr:col>
                    <xdr:colOff>66675</xdr:colOff>
                    <xdr:row>41</xdr:row>
                    <xdr:rowOff>200025</xdr:rowOff>
                  </from>
                  <to>
                    <xdr:col>20</xdr:col>
                    <xdr:colOff>171450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21</xdr:col>
                    <xdr:colOff>38100</xdr:colOff>
                    <xdr:row>39</xdr:row>
                    <xdr:rowOff>200025</xdr:rowOff>
                  </from>
                  <to>
                    <xdr:col>22</xdr:col>
                    <xdr:colOff>171450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21</xdr:col>
                    <xdr:colOff>38100</xdr:colOff>
                    <xdr:row>40</xdr:row>
                    <xdr:rowOff>200025</xdr:rowOff>
                  </from>
                  <to>
                    <xdr:col>22</xdr:col>
                    <xdr:colOff>171450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21</xdr:col>
                    <xdr:colOff>38100</xdr:colOff>
                    <xdr:row>41</xdr:row>
                    <xdr:rowOff>200025</xdr:rowOff>
                  </from>
                  <to>
                    <xdr:col>22</xdr:col>
                    <xdr:colOff>171450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13</xdr:col>
                    <xdr:colOff>85725</xdr:colOff>
                    <xdr:row>36</xdr:row>
                    <xdr:rowOff>200025</xdr:rowOff>
                  </from>
                  <to>
                    <xdr:col>14</xdr:col>
                    <xdr:colOff>161925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13</xdr:col>
                    <xdr:colOff>85725</xdr:colOff>
                    <xdr:row>37</xdr:row>
                    <xdr:rowOff>209550</xdr:rowOff>
                  </from>
                  <to>
                    <xdr:col>14</xdr:col>
                    <xdr:colOff>161925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13</xdr:col>
                    <xdr:colOff>85725</xdr:colOff>
                    <xdr:row>38</xdr:row>
                    <xdr:rowOff>209550</xdr:rowOff>
                  </from>
                  <to>
                    <xdr:col>14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15</xdr:col>
                    <xdr:colOff>28575</xdr:colOff>
                    <xdr:row>36</xdr:row>
                    <xdr:rowOff>200025</xdr:rowOff>
                  </from>
                  <to>
                    <xdr:col>16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15</xdr:col>
                    <xdr:colOff>28575</xdr:colOff>
                    <xdr:row>38</xdr:row>
                    <xdr:rowOff>209550</xdr:rowOff>
                  </from>
                  <to>
                    <xdr:col>16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17</xdr:col>
                    <xdr:colOff>57150</xdr:colOff>
                    <xdr:row>36</xdr:row>
                    <xdr:rowOff>200025</xdr:rowOff>
                  </from>
                  <to>
                    <xdr:col>18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19</xdr:col>
                    <xdr:colOff>66675</xdr:colOff>
                    <xdr:row>36</xdr:row>
                    <xdr:rowOff>200025</xdr:rowOff>
                  </from>
                  <to>
                    <xdr:col>20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19</xdr:col>
                    <xdr:colOff>66675</xdr:colOff>
                    <xdr:row>37</xdr:row>
                    <xdr:rowOff>209550</xdr:rowOff>
                  </from>
                  <to>
                    <xdr:col>20</xdr:col>
                    <xdr:colOff>171450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19</xdr:col>
                    <xdr:colOff>66675</xdr:colOff>
                    <xdr:row>38</xdr:row>
                    <xdr:rowOff>200025</xdr:rowOff>
                  </from>
                  <to>
                    <xdr:col>20</xdr:col>
                    <xdr:colOff>171450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21</xdr:col>
                    <xdr:colOff>38100</xdr:colOff>
                    <xdr:row>36</xdr:row>
                    <xdr:rowOff>200025</xdr:rowOff>
                  </from>
                  <to>
                    <xdr:col>22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200025</xdr:rowOff>
                  </from>
                  <to>
                    <xdr:col>22</xdr:col>
                    <xdr:colOff>171450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200025</xdr:rowOff>
                  </from>
                  <to>
                    <xdr:col>22</xdr:col>
                    <xdr:colOff>171450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13</xdr:col>
                    <xdr:colOff>85725</xdr:colOff>
                    <xdr:row>33</xdr:row>
                    <xdr:rowOff>200025</xdr:rowOff>
                  </from>
                  <to>
                    <xdr:col>14</xdr:col>
                    <xdr:colOff>161925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13</xdr:col>
                    <xdr:colOff>85725</xdr:colOff>
                    <xdr:row>34</xdr:row>
                    <xdr:rowOff>209550</xdr:rowOff>
                  </from>
                  <to>
                    <xdr:col>14</xdr:col>
                    <xdr:colOff>161925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13</xdr:col>
                    <xdr:colOff>85725</xdr:colOff>
                    <xdr:row>35</xdr:row>
                    <xdr:rowOff>209550</xdr:rowOff>
                  </from>
                  <to>
                    <xdr:col>14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15</xdr:col>
                    <xdr:colOff>28575</xdr:colOff>
                    <xdr:row>33</xdr:row>
                    <xdr:rowOff>200025</xdr:rowOff>
                  </from>
                  <to>
                    <xdr:col>16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15</xdr:col>
                    <xdr:colOff>28575</xdr:colOff>
                    <xdr:row>35</xdr:row>
                    <xdr:rowOff>209550</xdr:rowOff>
                  </from>
                  <to>
                    <xdr:col>16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17</xdr:col>
                    <xdr:colOff>57150</xdr:colOff>
                    <xdr:row>33</xdr:row>
                    <xdr:rowOff>200025</xdr:rowOff>
                  </from>
                  <to>
                    <xdr:col>18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19</xdr:col>
                    <xdr:colOff>66675</xdr:colOff>
                    <xdr:row>33</xdr:row>
                    <xdr:rowOff>200025</xdr:rowOff>
                  </from>
                  <to>
                    <xdr:col>20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19</xdr:col>
                    <xdr:colOff>66675</xdr:colOff>
                    <xdr:row>34</xdr:row>
                    <xdr:rowOff>209550</xdr:rowOff>
                  </from>
                  <to>
                    <xdr:col>20</xdr:col>
                    <xdr:colOff>171450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19</xdr:col>
                    <xdr:colOff>66675</xdr:colOff>
                    <xdr:row>35</xdr:row>
                    <xdr:rowOff>200025</xdr:rowOff>
                  </from>
                  <to>
                    <xdr:col>20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21</xdr:col>
                    <xdr:colOff>38100</xdr:colOff>
                    <xdr:row>33</xdr:row>
                    <xdr:rowOff>200025</xdr:rowOff>
                  </from>
                  <to>
                    <xdr:col>22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200025</xdr:rowOff>
                  </from>
                  <to>
                    <xdr:col>22</xdr:col>
                    <xdr:colOff>171450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21</xdr:col>
                    <xdr:colOff>38100</xdr:colOff>
                    <xdr:row>35</xdr:row>
                    <xdr:rowOff>200025</xdr:rowOff>
                  </from>
                  <to>
                    <xdr:col>22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13</xdr:col>
                    <xdr:colOff>85725</xdr:colOff>
                    <xdr:row>30</xdr:row>
                    <xdr:rowOff>200025</xdr:rowOff>
                  </from>
                  <to>
                    <xdr:col>14</xdr:col>
                    <xdr:colOff>161925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13</xdr:col>
                    <xdr:colOff>85725</xdr:colOff>
                    <xdr:row>31</xdr:row>
                    <xdr:rowOff>209550</xdr:rowOff>
                  </from>
                  <to>
                    <xdr:col>14</xdr:col>
                    <xdr:colOff>161925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13</xdr:col>
                    <xdr:colOff>85725</xdr:colOff>
                    <xdr:row>32</xdr:row>
                    <xdr:rowOff>209550</xdr:rowOff>
                  </from>
                  <to>
                    <xdr:col>14</xdr:col>
                    <xdr:colOff>161925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15</xdr:col>
                    <xdr:colOff>28575</xdr:colOff>
                    <xdr:row>30</xdr:row>
                    <xdr:rowOff>200025</xdr:rowOff>
                  </from>
                  <to>
                    <xdr:col>16</xdr:col>
                    <xdr:colOff>161925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15</xdr:col>
                    <xdr:colOff>28575</xdr:colOff>
                    <xdr:row>32</xdr:row>
                    <xdr:rowOff>209550</xdr:rowOff>
                  </from>
                  <to>
                    <xdr:col>16</xdr:col>
                    <xdr:colOff>161925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17</xdr:col>
                    <xdr:colOff>57150</xdr:colOff>
                    <xdr:row>30</xdr:row>
                    <xdr:rowOff>200025</xdr:rowOff>
                  </from>
                  <to>
                    <xdr:col>18</xdr:col>
                    <xdr:colOff>161925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19</xdr:col>
                    <xdr:colOff>66675</xdr:colOff>
                    <xdr:row>30</xdr:row>
                    <xdr:rowOff>200025</xdr:rowOff>
                  </from>
                  <to>
                    <xdr:col>20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209550</xdr:rowOff>
                  </from>
                  <to>
                    <xdr:col>20</xdr:col>
                    <xdr:colOff>171450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200025</xdr:rowOff>
                  </from>
                  <to>
                    <xdr:col>20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21</xdr:col>
                    <xdr:colOff>38100</xdr:colOff>
                    <xdr:row>30</xdr:row>
                    <xdr:rowOff>200025</xdr:rowOff>
                  </from>
                  <to>
                    <xdr:col>22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200025</xdr:rowOff>
                  </from>
                  <to>
                    <xdr:col>22</xdr:col>
                    <xdr:colOff>171450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200025</xdr:rowOff>
                  </from>
                  <to>
                    <xdr:col>22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13</xdr:col>
                    <xdr:colOff>85725</xdr:colOff>
                    <xdr:row>27</xdr:row>
                    <xdr:rowOff>200025</xdr:rowOff>
                  </from>
                  <to>
                    <xdr:col>14</xdr:col>
                    <xdr:colOff>161925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13</xdr:col>
                    <xdr:colOff>85725</xdr:colOff>
                    <xdr:row>28</xdr:row>
                    <xdr:rowOff>209550</xdr:rowOff>
                  </from>
                  <to>
                    <xdr:col>14</xdr:col>
                    <xdr:colOff>161925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209550</xdr:rowOff>
                  </from>
                  <to>
                    <xdr:col>14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200025</xdr:rowOff>
                  </from>
                  <to>
                    <xdr:col>16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209550</xdr:rowOff>
                  </from>
                  <to>
                    <xdr:col>16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>
                  <from>
                    <xdr:col>17</xdr:col>
                    <xdr:colOff>57150</xdr:colOff>
                    <xdr:row>27</xdr:row>
                    <xdr:rowOff>200025</xdr:rowOff>
                  </from>
                  <to>
                    <xdr:col>18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defaultSize="0" autoFill="0" autoLine="0" autoPict="0">
                <anchor moveWithCells="1">
                  <from>
                    <xdr:col>19</xdr:col>
                    <xdr:colOff>66675</xdr:colOff>
                    <xdr:row>27</xdr:row>
                    <xdr:rowOff>200025</xdr:rowOff>
                  </from>
                  <to>
                    <xdr:col>20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defaultSize="0" autoFill="0" autoLine="0" autoPict="0">
                <anchor moveWithCells="1">
                  <from>
                    <xdr:col>19</xdr:col>
                    <xdr:colOff>66675</xdr:colOff>
                    <xdr:row>28</xdr:row>
                    <xdr:rowOff>209550</xdr:rowOff>
                  </from>
                  <to>
                    <xdr:col>20</xdr:col>
                    <xdr:colOff>171450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defaultSize="0" autoFill="0" autoLine="0" autoPict="0">
                <anchor moveWithCells="1">
                  <from>
                    <xdr:col>19</xdr:col>
                    <xdr:colOff>66675</xdr:colOff>
                    <xdr:row>29</xdr:row>
                    <xdr:rowOff>200025</xdr:rowOff>
                  </from>
                  <to>
                    <xdr:col>20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defaultSize="0" autoFill="0" autoLine="0" autoPict="0">
                <anchor moveWithCells="1">
                  <from>
                    <xdr:col>21</xdr:col>
                    <xdr:colOff>38100</xdr:colOff>
                    <xdr:row>27</xdr:row>
                    <xdr:rowOff>200025</xdr:rowOff>
                  </from>
                  <to>
                    <xdr:col>22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200025</xdr:rowOff>
                  </from>
                  <to>
                    <xdr:col>22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defaultSize="0" autoFill="0" autoLine="0" autoPict="0">
                <anchor moveWithCells="1">
                  <from>
                    <xdr:col>21</xdr:col>
                    <xdr:colOff>38100</xdr:colOff>
                    <xdr:row>29</xdr:row>
                    <xdr:rowOff>200025</xdr:rowOff>
                  </from>
                  <to>
                    <xdr:col>22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defaultSize="0" autoFill="0" autoLine="0" autoPict="0">
                <anchor moveWithCells="1">
                  <from>
                    <xdr:col>13</xdr:col>
                    <xdr:colOff>85725</xdr:colOff>
                    <xdr:row>24</xdr:row>
                    <xdr:rowOff>200025</xdr:rowOff>
                  </from>
                  <to>
                    <xdr:col>14</xdr:col>
                    <xdr:colOff>161925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defaultSize="0" autoFill="0" autoLine="0" autoPict="0">
                <anchor moveWithCells="1">
                  <from>
                    <xdr:col>13</xdr:col>
                    <xdr:colOff>85725</xdr:colOff>
                    <xdr:row>25</xdr:row>
                    <xdr:rowOff>209550</xdr:rowOff>
                  </from>
                  <to>
                    <xdr:col>14</xdr:col>
                    <xdr:colOff>161925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defaultSize="0" autoFill="0" autoLine="0" autoPict="0">
                <anchor moveWithCells="1">
                  <from>
                    <xdr:col>13</xdr:col>
                    <xdr:colOff>85725</xdr:colOff>
                    <xdr:row>26</xdr:row>
                    <xdr:rowOff>209550</xdr:rowOff>
                  </from>
                  <to>
                    <xdr:col>14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200025</xdr:rowOff>
                  </from>
                  <to>
                    <xdr:col>16</xdr:col>
                    <xdr:colOff>161925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209550</xdr:rowOff>
                  </from>
                  <to>
                    <xdr:col>16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defaultSize="0" autoFill="0" autoLine="0" autoPict="0">
                <anchor moveWithCells="1">
                  <from>
                    <xdr:col>17</xdr:col>
                    <xdr:colOff>57150</xdr:colOff>
                    <xdr:row>24</xdr:row>
                    <xdr:rowOff>200025</xdr:rowOff>
                  </from>
                  <to>
                    <xdr:col>18</xdr:col>
                    <xdr:colOff>161925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defaultSize="0" autoFill="0" autoLine="0" autoPict="0">
                <anchor moveWithCells="1">
                  <from>
                    <xdr:col>19</xdr:col>
                    <xdr:colOff>66675</xdr:colOff>
                    <xdr:row>24</xdr:row>
                    <xdr:rowOff>200025</xdr:rowOff>
                  </from>
                  <to>
                    <xdr:col>20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defaultSize="0" autoFill="0" autoLine="0" autoPict="0">
                <anchor moveWithCells="1">
                  <from>
                    <xdr:col>19</xdr:col>
                    <xdr:colOff>66675</xdr:colOff>
                    <xdr:row>25</xdr:row>
                    <xdr:rowOff>209550</xdr:rowOff>
                  </from>
                  <to>
                    <xdr:col>20</xdr:col>
                    <xdr:colOff>171450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defaultSize="0" autoFill="0" autoLine="0" autoPict="0">
                <anchor moveWithCells="1">
                  <from>
                    <xdr:col>19</xdr:col>
                    <xdr:colOff>66675</xdr:colOff>
                    <xdr:row>26</xdr:row>
                    <xdr:rowOff>200025</xdr:rowOff>
                  </from>
                  <to>
                    <xdr:col>20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defaultSize="0" autoFill="0" autoLine="0" autoPict="0">
                <anchor moveWithCells="1">
                  <from>
                    <xdr:col>21</xdr:col>
                    <xdr:colOff>38100</xdr:colOff>
                    <xdr:row>24</xdr:row>
                    <xdr:rowOff>200025</xdr:rowOff>
                  </from>
                  <to>
                    <xdr:col>22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200025</xdr:rowOff>
                  </from>
                  <to>
                    <xdr:col>22</xdr:col>
                    <xdr:colOff>171450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defaultSize="0" autoFill="0" autoLine="0" autoPict="0">
                <anchor moveWithCells="1">
                  <from>
                    <xdr:col>21</xdr:col>
                    <xdr:colOff>38100</xdr:colOff>
                    <xdr:row>26</xdr:row>
                    <xdr:rowOff>200025</xdr:rowOff>
                  </from>
                  <to>
                    <xdr:col>22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defaultSize="0" autoFill="0" autoLine="0" autoPict="0">
                <anchor moveWithCells="1">
                  <from>
                    <xdr:col>13</xdr:col>
                    <xdr:colOff>85725</xdr:colOff>
                    <xdr:row>21</xdr:row>
                    <xdr:rowOff>200025</xdr:rowOff>
                  </from>
                  <to>
                    <xdr:col>14</xdr:col>
                    <xdr:colOff>161925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defaultSize="0" autoFill="0" autoLine="0" autoPict="0">
                <anchor moveWithCells="1">
                  <from>
                    <xdr:col>13</xdr:col>
                    <xdr:colOff>85725</xdr:colOff>
                    <xdr:row>22</xdr:row>
                    <xdr:rowOff>209550</xdr:rowOff>
                  </from>
                  <to>
                    <xdr:col>14</xdr:col>
                    <xdr:colOff>161925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defaultSize="0" autoFill="0" autoLine="0" autoPict="0">
                <anchor moveWithCells="1">
                  <from>
                    <xdr:col>13</xdr:col>
                    <xdr:colOff>85725</xdr:colOff>
                    <xdr:row>23</xdr:row>
                    <xdr:rowOff>209550</xdr:rowOff>
                  </from>
                  <to>
                    <xdr:col>14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200025</xdr:rowOff>
                  </from>
                  <to>
                    <xdr:col>16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209550</xdr:rowOff>
                  </from>
                  <to>
                    <xdr:col>16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defaultSize="0" autoFill="0" autoLine="0" autoPict="0">
                <anchor moveWithCells="1">
                  <from>
                    <xdr:col>17</xdr:col>
                    <xdr:colOff>57150</xdr:colOff>
                    <xdr:row>21</xdr:row>
                    <xdr:rowOff>200025</xdr:rowOff>
                  </from>
                  <to>
                    <xdr:col>18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defaultSize="0" autoFill="0" autoLine="0" autoPict="0">
                <anchor moveWithCells="1">
                  <from>
                    <xdr:col>19</xdr:col>
                    <xdr:colOff>66675</xdr:colOff>
                    <xdr:row>21</xdr:row>
                    <xdr:rowOff>200025</xdr:rowOff>
                  </from>
                  <to>
                    <xdr:col>20</xdr:col>
                    <xdr:colOff>171450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defaultSize="0" autoFill="0" autoLine="0" autoPict="0">
                <anchor moveWithCells="1">
                  <from>
                    <xdr:col>19</xdr:col>
                    <xdr:colOff>66675</xdr:colOff>
                    <xdr:row>22</xdr:row>
                    <xdr:rowOff>209550</xdr:rowOff>
                  </from>
                  <to>
                    <xdr:col>20</xdr:col>
                    <xdr:colOff>171450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defaultSize="0" autoFill="0" autoLine="0" autoPict="0">
                <anchor moveWithCells="1">
                  <from>
                    <xdr:col>19</xdr:col>
                    <xdr:colOff>66675</xdr:colOff>
                    <xdr:row>23</xdr:row>
                    <xdr:rowOff>200025</xdr:rowOff>
                  </from>
                  <to>
                    <xdr:col>20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defaultSize="0" autoFill="0" autoLine="0" autoPict="0">
                <anchor moveWithCells="1">
                  <from>
                    <xdr:col>21</xdr:col>
                    <xdr:colOff>38100</xdr:colOff>
                    <xdr:row>21</xdr:row>
                    <xdr:rowOff>200025</xdr:rowOff>
                  </from>
                  <to>
                    <xdr:col>22</xdr:col>
                    <xdr:colOff>171450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defaultSize="0" autoFill="0" autoLine="0" autoPict="0">
                <anchor moveWithCells="1">
                  <from>
                    <xdr:col>21</xdr:col>
                    <xdr:colOff>38100</xdr:colOff>
                    <xdr:row>22</xdr:row>
                    <xdr:rowOff>200025</xdr:rowOff>
                  </from>
                  <to>
                    <xdr:col>22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defaultSize="0" autoFill="0" autoLine="0" autoPict="0">
                <anchor moveWithCells="1">
                  <from>
                    <xdr:col>21</xdr:col>
                    <xdr:colOff>38100</xdr:colOff>
                    <xdr:row>23</xdr:row>
                    <xdr:rowOff>200025</xdr:rowOff>
                  </from>
                  <to>
                    <xdr:col>22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121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122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161925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123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124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125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126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127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128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2" name="Check Box 129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3" name="Check Box 130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4" name="Check Box 131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5" name="Check Box 132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6" name="Check Box 133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7" name="Check Box 134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161925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8" name="Check Box 135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9" name="Check Box 136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0" name="Check Box 137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1" name="Check Box 138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2" name="Check Box 139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3" name="Check Box 140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4" name="Check Box 141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5" name="Check Box 142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6" name="Check Box 143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7" name="Check Box 144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8" name="Check Box 145">
              <controlPr defaultSize="0" autoFill="0" autoLine="0" autoPict="0">
                <anchor moveWithCells="1">
                  <from>
                    <xdr:col>13</xdr:col>
                    <xdr:colOff>85725</xdr:colOff>
                    <xdr:row>15</xdr:row>
                    <xdr:rowOff>200025</xdr:rowOff>
                  </from>
                  <to>
                    <xdr:col>14</xdr:col>
                    <xdr:colOff>161925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9" name="Check Box 146">
              <controlPr defaultSize="0" autoFill="0" autoLine="0" autoPict="0">
                <anchor moveWithCells="1">
                  <from>
                    <xdr:col>13</xdr:col>
                    <xdr:colOff>85725</xdr:colOff>
                    <xdr:row>16</xdr:row>
                    <xdr:rowOff>209550</xdr:rowOff>
                  </from>
                  <to>
                    <xdr:col>14</xdr:col>
                    <xdr:colOff>161925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50" name="Check Box 147">
              <controlPr defaultSize="0" autoFill="0" autoLine="0" autoPict="0">
                <anchor moveWithCells="1">
                  <from>
                    <xdr:col>13</xdr:col>
                    <xdr:colOff>85725</xdr:colOff>
                    <xdr:row>17</xdr:row>
                    <xdr:rowOff>209550</xdr:rowOff>
                  </from>
                  <to>
                    <xdr:col>14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1" name="Check Box 148">
              <controlPr defaultSize="0" autoFill="0" autoLine="0" autoPict="0">
                <anchor moveWithCells="1">
                  <from>
                    <xdr:col>15</xdr:col>
                    <xdr:colOff>28575</xdr:colOff>
                    <xdr:row>15</xdr:row>
                    <xdr:rowOff>200025</xdr:rowOff>
                  </from>
                  <to>
                    <xdr:col>16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2" name="Check Box 149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209550</xdr:rowOff>
                  </from>
                  <to>
                    <xdr:col>16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3" name="Check Box 150">
              <controlPr defaultSize="0" autoFill="0" autoLine="0" autoPict="0">
                <anchor moveWithCells="1">
                  <from>
                    <xdr:col>17</xdr:col>
                    <xdr:colOff>57150</xdr:colOff>
                    <xdr:row>15</xdr:row>
                    <xdr:rowOff>200025</xdr:rowOff>
                  </from>
                  <to>
                    <xdr:col>18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4" name="Check Box 151">
              <controlPr defaultSize="0" autoFill="0" autoLine="0" autoPict="0">
                <anchor moveWithCells="1">
                  <from>
                    <xdr:col>19</xdr:col>
                    <xdr:colOff>66675</xdr:colOff>
                    <xdr:row>15</xdr:row>
                    <xdr:rowOff>200025</xdr:rowOff>
                  </from>
                  <to>
                    <xdr:col>20</xdr:col>
                    <xdr:colOff>171450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5" name="Check Box 152">
              <controlPr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209550</xdr:rowOff>
                  </from>
                  <to>
                    <xdr:col>20</xdr:col>
                    <xdr:colOff>171450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6" name="Check Box 153">
              <controlPr defaultSize="0" autoFill="0" autoLine="0" autoPict="0">
                <anchor moveWithCells="1">
                  <from>
                    <xdr:col>19</xdr:col>
                    <xdr:colOff>66675</xdr:colOff>
                    <xdr:row>17</xdr:row>
                    <xdr:rowOff>200025</xdr:rowOff>
                  </from>
                  <to>
                    <xdr:col>20</xdr:col>
                    <xdr:colOff>171450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7" name="Check Box 154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200025</xdr:rowOff>
                  </from>
                  <to>
                    <xdr:col>22</xdr:col>
                    <xdr:colOff>171450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8" name="Check Box 155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200025</xdr:rowOff>
                  </from>
                  <to>
                    <xdr:col>22</xdr:col>
                    <xdr:colOff>171450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9" name="Check Box 15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200025</xdr:rowOff>
                  </from>
                  <to>
                    <xdr:col>22</xdr:col>
                    <xdr:colOff>171450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60" name="Check Box 157">
              <controlPr defaultSize="0" autoFill="0" autoLine="0" autoPict="0">
                <anchor moveWithCells="1">
                  <from>
                    <xdr:col>13</xdr:col>
                    <xdr:colOff>85725</xdr:colOff>
                    <xdr:row>12</xdr:row>
                    <xdr:rowOff>200025</xdr:rowOff>
                  </from>
                  <to>
                    <xdr:col>14</xdr:col>
                    <xdr:colOff>161925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1" name="Check Box 158">
              <controlPr defaultSize="0" autoFill="0" autoLine="0" autoPict="0">
                <anchor moveWithCells="1">
                  <from>
                    <xdr:col>13</xdr:col>
                    <xdr:colOff>85725</xdr:colOff>
                    <xdr:row>13</xdr:row>
                    <xdr:rowOff>209550</xdr:rowOff>
                  </from>
                  <to>
                    <xdr:col>14</xdr:col>
                    <xdr:colOff>161925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2" name="Check Box 159">
              <controlPr defaultSize="0" autoFill="0" autoLine="0" autoPict="0">
                <anchor moveWithCells="1">
                  <from>
                    <xdr:col>13</xdr:col>
                    <xdr:colOff>85725</xdr:colOff>
                    <xdr:row>14</xdr:row>
                    <xdr:rowOff>209550</xdr:rowOff>
                  </from>
                  <to>
                    <xdr:col>14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3" name="Check Box 160">
              <controlPr defaultSize="0" autoFill="0" autoLine="0" autoPict="0">
                <anchor moveWithCells="1">
                  <from>
                    <xdr:col>15</xdr:col>
                    <xdr:colOff>28575</xdr:colOff>
                    <xdr:row>12</xdr:row>
                    <xdr:rowOff>200025</xdr:rowOff>
                  </from>
                  <to>
                    <xdr:col>16</xdr:col>
                    <xdr:colOff>161925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4" name="Check Box 161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209550</xdr:rowOff>
                  </from>
                  <to>
                    <xdr:col>16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5" name="Check Box 162">
              <controlPr defaultSize="0" autoFill="0" autoLine="0" autoPict="0">
                <anchor moveWithCells="1">
                  <from>
                    <xdr:col>17</xdr:col>
                    <xdr:colOff>57150</xdr:colOff>
                    <xdr:row>12</xdr:row>
                    <xdr:rowOff>200025</xdr:rowOff>
                  </from>
                  <to>
                    <xdr:col>18</xdr:col>
                    <xdr:colOff>161925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6" name="Check Box 163">
              <controlPr defaultSize="0" autoFill="0" autoLine="0" autoPict="0">
                <anchor moveWithCells="1">
                  <from>
                    <xdr:col>19</xdr:col>
                    <xdr:colOff>66675</xdr:colOff>
                    <xdr:row>12</xdr:row>
                    <xdr:rowOff>200025</xdr:rowOff>
                  </from>
                  <to>
                    <xdr:col>20</xdr:col>
                    <xdr:colOff>171450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7" name="Check Box 164">
              <controlPr defaultSize="0" autoFill="0" autoLine="0" autoPict="0">
                <anchor moveWithCells="1">
                  <from>
                    <xdr:col>19</xdr:col>
                    <xdr:colOff>66675</xdr:colOff>
                    <xdr:row>13</xdr:row>
                    <xdr:rowOff>209550</xdr:rowOff>
                  </from>
                  <to>
                    <xdr:col>20</xdr:col>
                    <xdr:colOff>171450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8" name="Check Box 165">
              <controlPr defaultSize="0" autoFill="0" autoLine="0" autoPict="0">
                <anchor moveWithCells="1">
                  <from>
                    <xdr:col>19</xdr:col>
                    <xdr:colOff>66675</xdr:colOff>
                    <xdr:row>14</xdr:row>
                    <xdr:rowOff>200025</xdr:rowOff>
                  </from>
                  <to>
                    <xdr:col>20</xdr:col>
                    <xdr:colOff>171450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9" name="Check Box 166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200025</xdr:rowOff>
                  </from>
                  <to>
                    <xdr:col>22</xdr:col>
                    <xdr:colOff>171450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70" name="Check Box 167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200025</xdr:rowOff>
                  </from>
                  <to>
                    <xdr:col>22</xdr:col>
                    <xdr:colOff>171450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1" name="Check Box 168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200025</xdr:rowOff>
                  </from>
                  <to>
                    <xdr:col>22</xdr:col>
                    <xdr:colOff>171450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2" name="Check Box 169">
              <controlPr defaultSize="0" autoFill="0" autoLine="0" autoPict="0">
                <anchor moveWithCells="1">
                  <from>
                    <xdr:col>13</xdr:col>
                    <xdr:colOff>85725</xdr:colOff>
                    <xdr:row>9</xdr:row>
                    <xdr:rowOff>200025</xdr:rowOff>
                  </from>
                  <to>
                    <xdr:col>14</xdr:col>
                    <xdr:colOff>161925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3" name="Check Box 170">
              <controlPr defaultSize="0" autoFill="0" autoLine="0" autoPict="0">
                <anchor moveWithCells="1">
                  <from>
                    <xdr:col>13</xdr:col>
                    <xdr:colOff>85725</xdr:colOff>
                    <xdr:row>10</xdr:row>
                    <xdr:rowOff>209550</xdr:rowOff>
                  </from>
                  <to>
                    <xdr:col>14</xdr:col>
                    <xdr:colOff>161925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4" name="Check Box 171">
              <controlPr defaultSize="0" autoFill="0" autoLine="0" autoPict="0">
                <anchor moveWithCells="1">
                  <from>
                    <xdr:col>13</xdr:col>
                    <xdr:colOff>85725</xdr:colOff>
                    <xdr:row>11</xdr:row>
                    <xdr:rowOff>209550</xdr:rowOff>
                  </from>
                  <to>
                    <xdr:col>14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5" name="Check Box 172">
              <controlPr defaultSize="0" autoFill="0" autoLine="0" autoPict="0">
                <anchor moveWithCells="1">
                  <from>
                    <xdr:col>15</xdr:col>
                    <xdr:colOff>28575</xdr:colOff>
                    <xdr:row>9</xdr:row>
                    <xdr:rowOff>200025</xdr:rowOff>
                  </from>
                  <to>
                    <xdr:col>16</xdr:col>
                    <xdr:colOff>161925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6" name="Check Box 173">
              <controlPr defaultSize="0" autoFill="0" autoLine="0" autoPict="0">
                <anchor moveWithCells="1">
                  <from>
                    <xdr:col>15</xdr:col>
                    <xdr:colOff>28575</xdr:colOff>
                    <xdr:row>11</xdr:row>
                    <xdr:rowOff>209550</xdr:rowOff>
                  </from>
                  <to>
                    <xdr:col>16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7" name="Check Box 174">
              <controlPr defaultSize="0" autoFill="0" autoLine="0" autoPict="0">
                <anchor moveWithCells="1">
                  <from>
                    <xdr:col>17</xdr:col>
                    <xdr:colOff>57150</xdr:colOff>
                    <xdr:row>9</xdr:row>
                    <xdr:rowOff>200025</xdr:rowOff>
                  </from>
                  <to>
                    <xdr:col>18</xdr:col>
                    <xdr:colOff>161925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8" name="Check Box 175">
              <controlPr defaultSize="0" autoFill="0" autoLine="0" autoPict="0">
                <anchor moveWithCells="1">
                  <from>
                    <xdr:col>19</xdr:col>
                    <xdr:colOff>66675</xdr:colOff>
                    <xdr:row>9</xdr:row>
                    <xdr:rowOff>200025</xdr:rowOff>
                  </from>
                  <to>
                    <xdr:col>20</xdr:col>
                    <xdr:colOff>171450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9" name="Check Box 176">
              <controlPr defaultSize="0" autoFill="0" autoLine="0" autoPict="0">
                <anchor moveWithCells="1">
                  <from>
                    <xdr:col>19</xdr:col>
                    <xdr:colOff>66675</xdr:colOff>
                    <xdr:row>10</xdr:row>
                    <xdr:rowOff>209550</xdr:rowOff>
                  </from>
                  <to>
                    <xdr:col>20</xdr:col>
                    <xdr:colOff>171450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80" name="Check Box 177">
              <controlPr defaultSize="0" autoFill="0" autoLine="0" autoPict="0">
                <anchor moveWithCells="1">
                  <from>
                    <xdr:col>19</xdr:col>
                    <xdr:colOff>66675</xdr:colOff>
                    <xdr:row>11</xdr:row>
                    <xdr:rowOff>200025</xdr:rowOff>
                  </from>
                  <to>
                    <xdr:col>20</xdr:col>
                    <xdr:colOff>171450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1" name="Check Box 178">
              <controlPr defaultSize="0" autoFill="0" autoLine="0" autoPict="0">
                <anchor moveWithCells="1">
                  <from>
                    <xdr:col>21</xdr:col>
                    <xdr:colOff>38100</xdr:colOff>
                    <xdr:row>9</xdr:row>
                    <xdr:rowOff>200025</xdr:rowOff>
                  </from>
                  <to>
                    <xdr:col>22</xdr:col>
                    <xdr:colOff>171450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2" name="Check Box 179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200025</xdr:rowOff>
                  </from>
                  <to>
                    <xdr:col>22</xdr:col>
                    <xdr:colOff>171450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3" name="Check Box 180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200025</xdr:rowOff>
                  </from>
                  <to>
                    <xdr:col>22</xdr:col>
                    <xdr:colOff>171450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4" name="Check Box 181">
              <controlPr defaultSize="0" autoFill="0" autoLine="0" autoPict="0">
                <anchor moveWithCells="1">
                  <from>
                    <xdr:col>13</xdr:col>
                    <xdr:colOff>85725</xdr:colOff>
                    <xdr:row>6</xdr:row>
                    <xdr:rowOff>200025</xdr:rowOff>
                  </from>
                  <to>
                    <xdr:col>14</xdr:col>
                    <xdr:colOff>161925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5" name="Check Box 182">
              <controlPr defaultSize="0" autoFill="0" autoLine="0" autoPict="0">
                <anchor moveWithCells="1">
                  <from>
                    <xdr:col>13</xdr:col>
                    <xdr:colOff>85725</xdr:colOff>
                    <xdr:row>7</xdr:row>
                    <xdr:rowOff>209550</xdr:rowOff>
                  </from>
                  <to>
                    <xdr:col>14</xdr:col>
                    <xdr:colOff>161925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6" name="Check Box 183">
              <controlPr defaultSize="0" autoFill="0" autoLine="0" autoPict="0">
                <anchor moveWithCells="1">
                  <from>
                    <xdr:col>13</xdr:col>
                    <xdr:colOff>85725</xdr:colOff>
                    <xdr:row>8</xdr:row>
                    <xdr:rowOff>209550</xdr:rowOff>
                  </from>
                  <to>
                    <xdr:col>14</xdr:col>
                    <xdr:colOff>161925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7" name="Check Box 184">
              <controlPr defaultSize="0" autoFill="0" autoLine="0" autoPict="0">
                <anchor moveWithCells="1">
                  <from>
                    <xdr:col>15</xdr:col>
                    <xdr:colOff>28575</xdr:colOff>
                    <xdr:row>6</xdr:row>
                    <xdr:rowOff>200025</xdr:rowOff>
                  </from>
                  <to>
                    <xdr:col>16</xdr:col>
                    <xdr:colOff>161925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8" name="Check Box 185">
              <controlPr defaultSize="0" autoFill="0" autoLine="0" autoPict="0">
                <anchor moveWithCells="1">
                  <from>
                    <xdr:col>15</xdr:col>
                    <xdr:colOff>28575</xdr:colOff>
                    <xdr:row>8</xdr:row>
                    <xdr:rowOff>209550</xdr:rowOff>
                  </from>
                  <to>
                    <xdr:col>16</xdr:col>
                    <xdr:colOff>161925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9" name="Check Box 186">
              <controlPr defaultSize="0" autoFill="0" autoLine="0" autoPict="0">
                <anchor moveWithCells="1">
                  <from>
                    <xdr:col>17</xdr:col>
                    <xdr:colOff>57150</xdr:colOff>
                    <xdr:row>6</xdr:row>
                    <xdr:rowOff>200025</xdr:rowOff>
                  </from>
                  <to>
                    <xdr:col>18</xdr:col>
                    <xdr:colOff>161925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90" name="Check Box 187">
              <controlPr defaultSize="0" autoFill="0" autoLine="0" autoPict="0">
                <anchor moveWithCells="1">
                  <from>
                    <xdr:col>19</xdr:col>
                    <xdr:colOff>66675</xdr:colOff>
                    <xdr:row>6</xdr:row>
                    <xdr:rowOff>200025</xdr:rowOff>
                  </from>
                  <to>
                    <xdr:col>20</xdr:col>
                    <xdr:colOff>171450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1" name="Check Box 188">
              <controlPr defaultSize="0" autoFill="0" autoLine="0" autoPict="0">
                <anchor moveWithCells="1">
                  <from>
                    <xdr:col>19</xdr:col>
                    <xdr:colOff>66675</xdr:colOff>
                    <xdr:row>7</xdr:row>
                    <xdr:rowOff>209550</xdr:rowOff>
                  </from>
                  <to>
                    <xdr:col>20</xdr:col>
                    <xdr:colOff>171450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2" name="Check Box 189">
              <controlPr defaultSize="0" autoFill="0" autoLine="0" autoPict="0">
                <anchor moveWithCells="1">
                  <from>
                    <xdr:col>19</xdr:col>
                    <xdr:colOff>66675</xdr:colOff>
                    <xdr:row>8</xdr:row>
                    <xdr:rowOff>200025</xdr:rowOff>
                  </from>
                  <to>
                    <xdr:col>20</xdr:col>
                    <xdr:colOff>171450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3" name="Check Box 190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200025</xdr:rowOff>
                  </from>
                  <to>
                    <xdr:col>22</xdr:col>
                    <xdr:colOff>171450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4" name="Check Box 191">
              <controlPr defaultSize="0" autoFill="0" autoLine="0" autoPict="0">
                <anchor moveWithCells="1">
                  <from>
                    <xdr:col>21</xdr:col>
                    <xdr:colOff>38100</xdr:colOff>
                    <xdr:row>7</xdr:row>
                    <xdr:rowOff>200025</xdr:rowOff>
                  </from>
                  <to>
                    <xdr:col>22</xdr:col>
                    <xdr:colOff>171450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5" name="Check Box 192">
              <controlPr defaultSize="0" autoFill="0" autoLine="0" autoPict="0">
                <anchor moveWithCells="1">
                  <from>
                    <xdr:col>21</xdr:col>
                    <xdr:colOff>38100</xdr:colOff>
                    <xdr:row>8</xdr:row>
                    <xdr:rowOff>200025</xdr:rowOff>
                  </from>
                  <to>
                    <xdr:col>22</xdr:col>
                    <xdr:colOff>171450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6" name="Check Box 193">
              <controlPr defaultSize="0" autoFill="0" autoLine="0" autoPict="0">
                <anchor moveWithCells="1">
                  <from>
                    <xdr:col>13</xdr:col>
                    <xdr:colOff>85725</xdr:colOff>
                    <xdr:row>12</xdr:row>
                    <xdr:rowOff>200025</xdr:rowOff>
                  </from>
                  <to>
                    <xdr:col>14</xdr:col>
                    <xdr:colOff>152400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7" name="Check Box 194">
              <controlPr defaultSize="0" autoFill="0" autoLine="0" autoPict="0">
                <anchor moveWithCells="1">
                  <from>
                    <xdr:col>13</xdr:col>
                    <xdr:colOff>85725</xdr:colOff>
                    <xdr:row>13</xdr:row>
                    <xdr:rowOff>209550</xdr:rowOff>
                  </from>
                  <to>
                    <xdr:col>14</xdr:col>
                    <xdr:colOff>152400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8" name="Check Box 195">
              <controlPr defaultSize="0" autoFill="0" autoLine="0" autoPict="0">
                <anchor moveWithCells="1">
                  <from>
                    <xdr:col>13</xdr:col>
                    <xdr:colOff>85725</xdr:colOff>
                    <xdr:row>14</xdr:row>
                    <xdr:rowOff>209550</xdr:rowOff>
                  </from>
                  <to>
                    <xdr:col>14</xdr:col>
                    <xdr:colOff>152400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9" name="Check Box 196">
              <controlPr defaultSize="0" autoFill="0" autoLine="0" autoPict="0">
                <anchor moveWithCells="1">
                  <from>
                    <xdr:col>15</xdr:col>
                    <xdr:colOff>28575</xdr:colOff>
                    <xdr:row>12</xdr:row>
                    <xdr:rowOff>200025</xdr:rowOff>
                  </from>
                  <to>
                    <xdr:col>16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00" name="Check Box 197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209550</xdr:rowOff>
                  </from>
                  <to>
                    <xdr:col>16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1" name="Check Box 198">
              <controlPr defaultSize="0" autoFill="0" autoLine="0" autoPict="0">
                <anchor moveWithCells="1">
                  <from>
                    <xdr:col>17</xdr:col>
                    <xdr:colOff>57150</xdr:colOff>
                    <xdr:row>12</xdr:row>
                    <xdr:rowOff>200025</xdr:rowOff>
                  </from>
                  <to>
                    <xdr:col>18</xdr:col>
                    <xdr:colOff>161925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2" name="Check Box 199">
              <controlPr defaultSize="0" autoFill="0" autoLine="0" autoPict="0">
                <anchor moveWithCells="1">
                  <from>
                    <xdr:col>19</xdr:col>
                    <xdr:colOff>66675</xdr:colOff>
                    <xdr:row>12</xdr:row>
                    <xdr:rowOff>200025</xdr:rowOff>
                  </from>
                  <to>
                    <xdr:col>20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3" name="Check Box 200">
              <controlPr defaultSize="0" autoFill="0" autoLine="0" autoPict="0">
                <anchor moveWithCells="1">
                  <from>
                    <xdr:col>19</xdr:col>
                    <xdr:colOff>66675</xdr:colOff>
                    <xdr:row>13</xdr:row>
                    <xdr:rowOff>209550</xdr:rowOff>
                  </from>
                  <to>
                    <xdr:col>20</xdr:col>
                    <xdr:colOff>171450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4" name="Check Box 201">
              <controlPr defaultSize="0" autoFill="0" autoLine="0" autoPict="0">
                <anchor moveWithCells="1">
                  <from>
                    <xdr:col>19</xdr:col>
                    <xdr:colOff>66675</xdr:colOff>
                    <xdr:row>14</xdr:row>
                    <xdr:rowOff>200025</xdr:rowOff>
                  </from>
                  <to>
                    <xdr:col>20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5" name="Check Box 202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200025</xdr:rowOff>
                  </from>
                  <to>
                    <xdr:col>22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06" name="Check Box 203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200025</xdr:rowOff>
                  </from>
                  <to>
                    <xdr:col>22</xdr:col>
                    <xdr:colOff>171450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07" name="Check Box 204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200025</xdr:rowOff>
                  </from>
                  <to>
                    <xdr:col>22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08" name="Check Box 205">
              <controlPr defaultSize="0" autoFill="0" autoLine="0" autoPict="0">
                <anchor moveWithCells="1">
                  <from>
                    <xdr:col>13</xdr:col>
                    <xdr:colOff>85725</xdr:colOff>
                    <xdr:row>15</xdr:row>
                    <xdr:rowOff>200025</xdr:rowOff>
                  </from>
                  <to>
                    <xdr:col>14</xdr:col>
                    <xdr:colOff>152400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09" name="Check Box 206">
              <controlPr defaultSize="0" autoFill="0" autoLine="0" autoPict="0">
                <anchor moveWithCells="1">
                  <from>
                    <xdr:col>13</xdr:col>
                    <xdr:colOff>85725</xdr:colOff>
                    <xdr:row>16</xdr:row>
                    <xdr:rowOff>209550</xdr:rowOff>
                  </from>
                  <to>
                    <xdr:col>14</xdr:col>
                    <xdr:colOff>152400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10" name="Check Box 207">
              <controlPr defaultSize="0" autoFill="0" autoLine="0" autoPict="0">
                <anchor moveWithCells="1">
                  <from>
                    <xdr:col>13</xdr:col>
                    <xdr:colOff>85725</xdr:colOff>
                    <xdr:row>17</xdr:row>
                    <xdr:rowOff>209550</xdr:rowOff>
                  </from>
                  <to>
                    <xdr:col>14</xdr:col>
                    <xdr:colOff>152400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11" name="Check Box 208">
              <controlPr defaultSize="0" autoFill="0" autoLine="0" autoPict="0">
                <anchor moveWithCells="1">
                  <from>
                    <xdr:col>15</xdr:col>
                    <xdr:colOff>28575</xdr:colOff>
                    <xdr:row>15</xdr:row>
                    <xdr:rowOff>200025</xdr:rowOff>
                  </from>
                  <to>
                    <xdr:col>16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12" name="Check Box 209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209550</xdr:rowOff>
                  </from>
                  <to>
                    <xdr:col>16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13" name="Check Box 210">
              <controlPr defaultSize="0" autoFill="0" autoLine="0" autoPict="0">
                <anchor moveWithCells="1">
                  <from>
                    <xdr:col>17</xdr:col>
                    <xdr:colOff>57150</xdr:colOff>
                    <xdr:row>15</xdr:row>
                    <xdr:rowOff>200025</xdr:rowOff>
                  </from>
                  <to>
                    <xdr:col>18</xdr:col>
                    <xdr:colOff>161925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14" name="Check Box 211">
              <controlPr defaultSize="0" autoFill="0" autoLine="0" autoPict="0">
                <anchor moveWithCells="1">
                  <from>
                    <xdr:col>19</xdr:col>
                    <xdr:colOff>66675</xdr:colOff>
                    <xdr:row>15</xdr:row>
                    <xdr:rowOff>200025</xdr:rowOff>
                  </from>
                  <to>
                    <xdr:col>20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15" name="Check Box 212">
              <controlPr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209550</xdr:rowOff>
                  </from>
                  <to>
                    <xdr:col>20</xdr:col>
                    <xdr:colOff>171450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6" name="Check Box 213">
              <controlPr defaultSize="0" autoFill="0" autoLine="0" autoPict="0">
                <anchor moveWithCells="1">
                  <from>
                    <xdr:col>19</xdr:col>
                    <xdr:colOff>66675</xdr:colOff>
                    <xdr:row>17</xdr:row>
                    <xdr:rowOff>200025</xdr:rowOff>
                  </from>
                  <to>
                    <xdr:col>20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17" name="Check Box 214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200025</xdr:rowOff>
                  </from>
                  <to>
                    <xdr:col>22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18" name="Check Box 215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200025</xdr:rowOff>
                  </from>
                  <to>
                    <xdr:col>22</xdr:col>
                    <xdr:colOff>171450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19" name="Check Box 21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200025</xdr:rowOff>
                  </from>
                  <to>
                    <xdr:col>22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20" name="Check Box 217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21" name="Check Box 218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22" name="Check Box 219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152400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23" name="Check Box 220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171450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24" name="Check Box 221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171450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25" name="Check Box 222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26" name="Check Box 223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27" name="Check Box 224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28" name="Check Box 225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29" name="Check Box 226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30" name="Check Box 227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31" name="Check Box 228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32" name="Check Box 229">
              <controlPr defaultSize="0" autoFill="0" autoLine="0" autoPict="0">
                <anchor moveWithCells="1">
                  <from>
                    <xdr:col>13</xdr:col>
                    <xdr:colOff>85725</xdr:colOff>
                    <xdr:row>21</xdr:row>
                    <xdr:rowOff>200025</xdr:rowOff>
                  </from>
                  <to>
                    <xdr:col>14</xdr:col>
                    <xdr:colOff>152400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233" name="Check Box 230">
              <controlPr defaultSize="0" autoFill="0" autoLine="0" autoPict="0">
                <anchor moveWithCells="1">
                  <from>
                    <xdr:col>13</xdr:col>
                    <xdr:colOff>85725</xdr:colOff>
                    <xdr:row>22</xdr:row>
                    <xdr:rowOff>209550</xdr:rowOff>
                  </from>
                  <to>
                    <xdr:col>14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234" name="Check Box 231">
              <controlPr defaultSize="0" autoFill="0" autoLine="0" autoPict="0">
                <anchor moveWithCells="1">
                  <from>
                    <xdr:col>13</xdr:col>
                    <xdr:colOff>85725</xdr:colOff>
                    <xdr:row>23</xdr:row>
                    <xdr:rowOff>209550</xdr:rowOff>
                  </from>
                  <to>
                    <xdr:col>14</xdr:col>
                    <xdr:colOff>152400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35" name="Check Box 232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200025</xdr:rowOff>
                  </from>
                  <to>
                    <xdr:col>16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36" name="Check Box 233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209550</xdr:rowOff>
                  </from>
                  <to>
                    <xdr:col>16</xdr:col>
                    <xdr:colOff>171450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237" name="Check Box 234">
              <controlPr defaultSize="0" autoFill="0" autoLine="0" autoPict="0">
                <anchor moveWithCells="1">
                  <from>
                    <xdr:col>17</xdr:col>
                    <xdr:colOff>57150</xdr:colOff>
                    <xdr:row>21</xdr:row>
                    <xdr:rowOff>200025</xdr:rowOff>
                  </from>
                  <to>
                    <xdr:col>18</xdr:col>
                    <xdr:colOff>161925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238" name="Check Box 235">
              <controlPr defaultSize="0" autoFill="0" autoLine="0" autoPict="0">
                <anchor moveWithCells="1">
                  <from>
                    <xdr:col>19</xdr:col>
                    <xdr:colOff>66675</xdr:colOff>
                    <xdr:row>21</xdr:row>
                    <xdr:rowOff>200025</xdr:rowOff>
                  </from>
                  <to>
                    <xdr:col>20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39" name="Check Box 236">
              <controlPr defaultSize="0" autoFill="0" autoLine="0" autoPict="0">
                <anchor moveWithCells="1">
                  <from>
                    <xdr:col>19</xdr:col>
                    <xdr:colOff>66675</xdr:colOff>
                    <xdr:row>22</xdr:row>
                    <xdr:rowOff>209550</xdr:rowOff>
                  </from>
                  <to>
                    <xdr:col>20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40" name="Check Box 237">
              <controlPr defaultSize="0" autoFill="0" autoLine="0" autoPict="0">
                <anchor moveWithCells="1">
                  <from>
                    <xdr:col>19</xdr:col>
                    <xdr:colOff>66675</xdr:colOff>
                    <xdr:row>23</xdr:row>
                    <xdr:rowOff>200025</xdr:rowOff>
                  </from>
                  <to>
                    <xdr:col>20</xdr:col>
                    <xdr:colOff>171450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241" name="Check Box 238">
              <controlPr defaultSize="0" autoFill="0" autoLine="0" autoPict="0">
                <anchor moveWithCells="1">
                  <from>
                    <xdr:col>21</xdr:col>
                    <xdr:colOff>38100</xdr:colOff>
                    <xdr:row>21</xdr:row>
                    <xdr:rowOff>200025</xdr:rowOff>
                  </from>
                  <to>
                    <xdr:col>22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42" name="Check Box 239">
              <controlPr defaultSize="0" autoFill="0" autoLine="0" autoPict="0">
                <anchor moveWithCells="1">
                  <from>
                    <xdr:col>21</xdr:col>
                    <xdr:colOff>38100</xdr:colOff>
                    <xdr:row>22</xdr:row>
                    <xdr:rowOff>200025</xdr:rowOff>
                  </from>
                  <to>
                    <xdr:col>22</xdr:col>
                    <xdr:colOff>171450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43" name="Check Box 240">
              <controlPr defaultSize="0" autoFill="0" autoLine="0" autoPict="0">
                <anchor moveWithCells="1">
                  <from>
                    <xdr:col>21</xdr:col>
                    <xdr:colOff>38100</xdr:colOff>
                    <xdr:row>23</xdr:row>
                    <xdr:rowOff>200025</xdr:rowOff>
                  </from>
                  <to>
                    <xdr:col>22</xdr:col>
                    <xdr:colOff>171450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44" name="Check Box 241">
              <controlPr defaultSize="0" autoFill="0" autoLine="0" autoPict="0">
                <anchor moveWithCells="1">
                  <from>
                    <xdr:col>13</xdr:col>
                    <xdr:colOff>85725</xdr:colOff>
                    <xdr:row>24</xdr:row>
                    <xdr:rowOff>200025</xdr:rowOff>
                  </from>
                  <to>
                    <xdr:col>14</xdr:col>
                    <xdr:colOff>152400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45" name="Check Box 242">
              <controlPr defaultSize="0" autoFill="0" autoLine="0" autoPict="0">
                <anchor moveWithCells="1">
                  <from>
                    <xdr:col>13</xdr:col>
                    <xdr:colOff>85725</xdr:colOff>
                    <xdr:row>25</xdr:row>
                    <xdr:rowOff>209550</xdr:rowOff>
                  </from>
                  <to>
                    <xdr:col>14</xdr:col>
                    <xdr:colOff>152400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46" name="Check Box 243">
              <controlPr defaultSize="0" autoFill="0" autoLine="0" autoPict="0">
                <anchor moveWithCells="1">
                  <from>
                    <xdr:col>13</xdr:col>
                    <xdr:colOff>85725</xdr:colOff>
                    <xdr:row>26</xdr:row>
                    <xdr:rowOff>209550</xdr:rowOff>
                  </from>
                  <to>
                    <xdr:col>14</xdr:col>
                    <xdr:colOff>152400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47" name="Check Box 244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200025</xdr:rowOff>
                  </from>
                  <to>
                    <xdr:col>16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48" name="Check Box 245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209550</xdr:rowOff>
                  </from>
                  <to>
                    <xdr:col>16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49" name="Check Box 246">
              <controlPr defaultSize="0" autoFill="0" autoLine="0" autoPict="0">
                <anchor moveWithCells="1">
                  <from>
                    <xdr:col>17</xdr:col>
                    <xdr:colOff>57150</xdr:colOff>
                    <xdr:row>24</xdr:row>
                    <xdr:rowOff>200025</xdr:rowOff>
                  </from>
                  <to>
                    <xdr:col>18</xdr:col>
                    <xdr:colOff>161925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50" name="Check Box 247">
              <controlPr defaultSize="0" autoFill="0" autoLine="0" autoPict="0">
                <anchor moveWithCells="1">
                  <from>
                    <xdr:col>19</xdr:col>
                    <xdr:colOff>66675</xdr:colOff>
                    <xdr:row>24</xdr:row>
                    <xdr:rowOff>200025</xdr:rowOff>
                  </from>
                  <to>
                    <xdr:col>20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51" name="Check Box 248">
              <controlPr defaultSize="0" autoFill="0" autoLine="0" autoPict="0">
                <anchor moveWithCells="1">
                  <from>
                    <xdr:col>19</xdr:col>
                    <xdr:colOff>66675</xdr:colOff>
                    <xdr:row>25</xdr:row>
                    <xdr:rowOff>209550</xdr:rowOff>
                  </from>
                  <to>
                    <xdr:col>20</xdr:col>
                    <xdr:colOff>171450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252" name="Check Box 249">
              <controlPr defaultSize="0" autoFill="0" autoLine="0" autoPict="0">
                <anchor moveWithCells="1">
                  <from>
                    <xdr:col>19</xdr:col>
                    <xdr:colOff>66675</xdr:colOff>
                    <xdr:row>26</xdr:row>
                    <xdr:rowOff>200025</xdr:rowOff>
                  </from>
                  <to>
                    <xdr:col>20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253" name="Check Box 250">
              <controlPr defaultSize="0" autoFill="0" autoLine="0" autoPict="0">
                <anchor moveWithCells="1">
                  <from>
                    <xdr:col>21</xdr:col>
                    <xdr:colOff>38100</xdr:colOff>
                    <xdr:row>24</xdr:row>
                    <xdr:rowOff>200025</xdr:rowOff>
                  </from>
                  <to>
                    <xdr:col>22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254" name="Check Box 251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200025</xdr:rowOff>
                  </from>
                  <to>
                    <xdr:col>22</xdr:col>
                    <xdr:colOff>171450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255" name="Check Box 252">
              <controlPr defaultSize="0" autoFill="0" autoLine="0" autoPict="0">
                <anchor moveWithCells="1">
                  <from>
                    <xdr:col>21</xdr:col>
                    <xdr:colOff>38100</xdr:colOff>
                    <xdr:row>26</xdr:row>
                    <xdr:rowOff>200025</xdr:rowOff>
                  </from>
                  <to>
                    <xdr:col>22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256" name="Check Box 253">
              <controlPr defaultSize="0" autoFill="0" autoLine="0" autoPict="0">
                <anchor moveWithCells="1">
                  <from>
                    <xdr:col>13</xdr:col>
                    <xdr:colOff>85725</xdr:colOff>
                    <xdr:row>27</xdr:row>
                    <xdr:rowOff>200025</xdr:rowOff>
                  </from>
                  <to>
                    <xdr:col>14</xdr:col>
                    <xdr:colOff>152400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257" name="Check Box 254">
              <controlPr defaultSize="0" autoFill="0" autoLine="0" autoPict="0">
                <anchor moveWithCells="1">
                  <from>
                    <xdr:col>13</xdr:col>
                    <xdr:colOff>85725</xdr:colOff>
                    <xdr:row>28</xdr:row>
                    <xdr:rowOff>209550</xdr:rowOff>
                  </from>
                  <to>
                    <xdr:col>14</xdr:col>
                    <xdr:colOff>152400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258" name="Check Box 255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209550</xdr:rowOff>
                  </from>
                  <to>
                    <xdr:col>14</xdr:col>
                    <xdr:colOff>152400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259" name="Check Box 256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200025</xdr:rowOff>
                  </from>
                  <to>
                    <xdr:col>16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260" name="Check Box 257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209550</xdr:rowOff>
                  </from>
                  <to>
                    <xdr:col>16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261" name="Check Box 258">
              <controlPr defaultSize="0" autoFill="0" autoLine="0" autoPict="0">
                <anchor moveWithCells="1">
                  <from>
                    <xdr:col>17</xdr:col>
                    <xdr:colOff>57150</xdr:colOff>
                    <xdr:row>27</xdr:row>
                    <xdr:rowOff>200025</xdr:rowOff>
                  </from>
                  <to>
                    <xdr:col>18</xdr:col>
                    <xdr:colOff>161925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262" name="Check Box 259">
              <controlPr defaultSize="0" autoFill="0" autoLine="0" autoPict="0">
                <anchor moveWithCells="1">
                  <from>
                    <xdr:col>19</xdr:col>
                    <xdr:colOff>66675</xdr:colOff>
                    <xdr:row>27</xdr:row>
                    <xdr:rowOff>200025</xdr:rowOff>
                  </from>
                  <to>
                    <xdr:col>20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263" name="Check Box 260">
              <controlPr defaultSize="0" autoFill="0" autoLine="0" autoPict="0">
                <anchor moveWithCells="1">
                  <from>
                    <xdr:col>19</xdr:col>
                    <xdr:colOff>66675</xdr:colOff>
                    <xdr:row>28</xdr:row>
                    <xdr:rowOff>209550</xdr:rowOff>
                  </from>
                  <to>
                    <xdr:col>20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264" name="Check Box 261">
              <controlPr defaultSize="0" autoFill="0" autoLine="0" autoPict="0">
                <anchor moveWithCells="1">
                  <from>
                    <xdr:col>19</xdr:col>
                    <xdr:colOff>66675</xdr:colOff>
                    <xdr:row>29</xdr:row>
                    <xdr:rowOff>200025</xdr:rowOff>
                  </from>
                  <to>
                    <xdr:col>20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265" name="Check Box 262">
              <controlPr defaultSize="0" autoFill="0" autoLine="0" autoPict="0">
                <anchor moveWithCells="1">
                  <from>
                    <xdr:col>21</xdr:col>
                    <xdr:colOff>38100</xdr:colOff>
                    <xdr:row>27</xdr:row>
                    <xdr:rowOff>200025</xdr:rowOff>
                  </from>
                  <to>
                    <xdr:col>22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266" name="Check Box 263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200025</xdr:rowOff>
                  </from>
                  <to>
                    <xdr:col>22</xdr:col>
                    <xdr:colOff>171450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267" name="Check Box 264">
              <controlPr defaultSize="0" autoFill="0" autoLine="0" autoPict="0">
                <anchor moveWithCells="1">
                  <from>
                    <xdr:col>21</xdr:col>
                    <xdr:colOff>38100</xdr:colOff>
                    <xdr:row>29</xdr:row>
                    <xdr:rowOff>200025</xdr:rowOff>
                  </from>
                  <to>
                    <xdr:col>22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268" name="Check Box 265">
              <controlPr defaultSize="0" autoFill="0" autoLine="0" autoPict="0">
                <anchor moveWithCells="1">
                  <from>
                    <xdr:col>13</xdr:col>
                    <xdr:colOff>85725</xdr:colOff>
                    <xdr:row>30</xdr:row>
                    <xdr:rowOff>200025</xdr:rowOff>
                  </from>
                  <to>
                    <xdr:col>14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269" name="Check Box 266">
              <controlPr defaultSize="0" autoFill="0" autoLine="0" autoPict="0">
                <anchor moveWithCells="1">
                  <from>
                    <xdr:col>13</xdr:col>
                    <xdr:colOff>85725</xdr:colOff>
                    <xdr:row>31</xdr:row>
                    <xdr:rowOff>209550</xdr:rowOff>
                  </from>
                  <to>
                    <xdr:col>14</xdr:col>
                    <xdr:colOff>152400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270" name="Check Box 267">
              <controlPr defaultSize="0" autoFill="0" autoLine="0" autoPict="0">
                <anchor moveWithCells="1">
                  <from>
                    <xdr:col>13</xdr:col>
                    <xdr:colOff>85725</xdr:colOff>
                    <xdr:row>32</xdr:row>
                    <xdr:rowOff>209550</xdr:rowOff>
                  </from>
                  <to>
                    <xdr:col>14</xdr:col>
                    <xdr:colOff>152400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271" name="Check Box 268">
              <controlPr defaultSize="0" autoFill="0" autoLine="0" autoPict="0">
                <anchor moveWithCells="1">
                  <from>
                    <xdr:col>15</xdr:col>
                    <xdr:colOff>28575</xdr:colOff>
                    <xdr:row>30</xdr:row>
                    <xdr:rowOff>200025</xdr:rowOff>
                  </from>
                  <to>
                    <xdr:col>16</xdr:col>
                    <xdr:colOff>171450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272" name="Check Box 269">
              <controlPr defaultSize="0" autoFill="0" autoLine="0" autoPict="0">
                <anchor moveWithCells="1">
                  <from>
                    <xdr:col>15</xdr:col>
                    <xdr:colOff>28575</xdr:colOff>
                    <xdr:row>32</xdr:row>
                    <xdr:rowOff>209550</xdr:rowOff>
                  </from>
                  <to>
                    <xdr:col>16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273" name="Check Box 270">
              <controlPr defaultSize="0" autoFill="0" autoLine="0" autoPict="0">
                <anchor moveWithCells="1">
                  <from>
                    <xdr:col>17</xdr:col>
                    <xdr:colOff>57150</xdr:colOff>
                    <xdr:row>30</xdr:row>
                    <xdr:rowOff>200025</xdr:rowOff>
                  </from>
                  <to>
                    <xdr:col>18</xdr:col>
                    <xdr:colOff>161925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74" name="Check Box 271">
              <controlPr defaultSize="0" autoFill="0" autoLine="0" autoPict="0">
                <anchor moveWithCells="1">
                  <from>
                    <xdr:col>19</xdr:col>
                    <xdr:colOff>66675</xdr:colOff>
                    <xdr:row>30</xdr:row>
                    <xdr:rowOff>200025</xdr:rowOff>
                  </from>
                  <to>
                    <xdr:col>20</xdr:col>
                    <xdr:colOff>171450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275" name="Check Box 272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209550</xdr:rowOff>
                  </from>
                  <to>
                    <xdr:col>20</xdr:col>
                    <xdr:colOff>171450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276" name="Check Box 273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200025</xdr:rowOff>
                  </from>
                  <to>
                    <xdr:col>20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277" name="Check Box 274">
              <controlPr defaultSize="0" autoFill="0" autoLine="0" autoPict="0">
                <anchor moveWithCells="1">
                  <from>
                    <xdr:col>21</xdr:col>
                    <xdr:colOff>38100</xdr:colOff>
                    <xdr:row>30</xdr:row>
                    <xdr:rowOff>200025</xdr:rowOff>
                  </from>
                  <to>
                    <xdr:col>22</xdr:col>
                    <xdr:colOff>171450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278" name="Check Box 275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200025</xdr:rowOff>
                  </from>
                  <to>
                    <xdr:col>22</xdr:col>
                    <xdr:colOff>171450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279" name="Check Box 276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200025</xdr:rowOff>
                  </from>
                  <to>
                    <xdr:col>22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280" name="Check Box 277">
              <controlPr defaultSize="0" autoFill="0" autoLine="0" autoPict="0">
                <anchor moveWithCells="1">
                  <from>
                    <xdr:col>13</xdr:col>
                    <xdr:colOff>85725</xdr:colOff>
                    <xdr:row>33</xdr:row>
                    <xdr:rowOff>200025</xdr:rowOff>
                  </from>
                  <to>
                    <xdr:col>14</xdr:col>
                    <xdr:colOff>152400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281" name="Check Box 278">
              <controlPr defaultSize="0" autoFill="0" autoLine="0" autoPict="0">
                <anchor moveWithCells="1">
                  <from>
                    <xdr:col>13</xdr:col>
                    <xdr:colOff>85725</xdr:colOff>
                    <xdr:row>34</xdr:row>
                    <xdr:rowOff>209550</xdr:rowOff>
                  </from>
                  <to>
                    <xdr:col>14</xdr:col>
                    <xdr:colOff>152400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282" name="Check Box 279">
              <controlPr defaultSize="0" autoFill="0" autoLine="0" autoPict="0">
                <anchor moveWithCells="1">
                  <from>
                    <xdr:col>13</xdr:col>
                    <xdr:colOff>85725</xdr:colOff>
                    <xdr:row>35</xdr:row>
                    <xdr:rowOff>209550</xdr:rowOff>
                  </from>
                  <to>
                    <xdr:col>14</xdr:col>
                    <xdr:colOff>152400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283" name="Check Box 280">
              <controlPr defaultSize="0" autoFill="0" autoLine="0" autoPict="0">
                <anchor moveWithCells="1">
                  <from>
                    <xdr:col>15</xdr:col>
                    <xdr:colOff>28575</xdr:colOff>
                    <xdr:row>33</xdr:row>
                    <xdr:rowOff>200025</xdr:rowOff>
                  </from>
                  <to>
                    <xdr:col>16</xdr:col>
                    <xdr:colOff>171450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284" name="Check Box 281">
              <controlPr defaultSize="0" autoFill="0" autoLine="0" autoPict="0">
                <anchor moveWithCells="1">
                  <from>
                    <xdr:col>15</xdr:col>
                    <xdr:colOff>28575</xdr:colOff>
                    <xdr:row>35</xdr:row>
                    <xdr:rowOff>209550</xdr:rowOff>
                  </from>
                  <to>
                    <xdr:col>16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285" name="Check Box 282">
              <controlPr defaultSize="0" autoFill="0" autoLine="0" autoPict="0">
                <anchor moveWithCells="1">
                  <from>
                    <xdr:col>17</xdr:col>
                    <xdr:colOff>57150</xdr:colOff>
                    <xdr:row>33</xdr:row>
                    <xdr:rowOff>200025</xdr:rowOff>
                  </from>
                  <to>
                    <xdr:col>18</xdr:col>
                    <xdr:colOff>161925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286" name="Check Box 283">
              <controlPr defaultSize="0" autoFill="0" autoLine="0" autoPict="0">
                <anchor moveWithCells="1">
                  <from>
                    <xdr:col>19</xdr:col>
                    <xdr:colOff>66675</xdr:colOff>
                    <xdr:row>33</xdr:row>
                    <xdr:rowOff>200025</xdr:rowOff>
                  </from>
                  <to>
                    <xdr:col>20</xdr:col>
                    <xdr:colOff>171450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287" name="Check Box 284">
              <controlPr defaultSize="0" autoFill="0" autoLine="0" autoPict="0">
                <anchor moveWithCells="1">
                  <from>
                    <xdr:col>19</xdr:col>
                    <xdr:colOff>66675</xdr:colOff>
                    <xdr:row>34</xdr:row>
                    <xdr:rowOff>209550</xdr:rowOff>
                  </from>
                  <to>
                    <xdr:col>20</xdr:col>
                    <xdr:colOff>171450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288" name="Check Box 285">
              <controlPr defaultSize="0" autoFill="0" autoLine="0" autoPict="0">
                <anchor moveWithCells="1">
                  <from>
                    <xdr:col>19</xdr:col>
                    <xdr:colOff>66675</xdr:colOff>
                    <xdr:row>35</xdr:row>
                    <xdr:rowOff>200025</xdr:rowOff>
                  </from>
                  <to>
                    <xdr:col>20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289" name="Check Box 286">
              <controlPr defaultSize="0" autoFill="0" autoLine="0" autoPict="0">
                <anchor moveWithCells="1">
                  <from>
                    <xdr:col>21</xdr:col>
                    <xdr:colOff>38100</xdr:colOff>
                    <xdr:row>33</xdr:row>
                    <xdr:rowOff>200025</xdr:rowOff>
                  </from>
                  <to>
                    <xdr:col>22</xdr:col>
                    <xdr:colOff>171450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290" name="Check Box 287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200025</xdr:rowOff>
                  </from>
                  <to>
                    <xdr:col>22</xdr:col>
                    <xdr:colOff>171450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291" name="Check Box 288">
              <controlPr defaultSize="0" autoFill="0" autoLine="0" autoPict="0">
                <anchor moveWithCells="1">
                  <from>
                    <xdr:col>21</xdr:col>
                    <xdr:colOff>38100</xdr:colOff>
                    <xdr:row>35</xdr:row>
                    <xdr:rowOff>200025</xdr:rowOff>
                  </from>
                  <to>
                    <xdr:col>22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292" name="Check Box 289">
              <controlPr defaultSize="0" autoFill="0" autoLine="0" autoPict="0">
                <anchor moveWithCells="1">
                  <from>
                    <xdr:col>13</xdr:col>
                    <xdr:colOff>85725</xdr:colOff>
                    <xdr:row>36</xdr:row>
                    <xdr:rowOff>200025</xdr:rowOff>
                  </from>
                  <to>
                    <xdr:col>14</xdr:col>
                    <xdr:colOff>152400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293" name="Check Box 290">
              <controlPr defaultSize="0" autoFill="0" autoLine="0" autoPict="0">
                <anchor moveWithCells="1">
                  <from>
                    <xdr:col>13</xdr:col>
                    <xdr:colOff>85725</xdr:colOff>
                    <xdr:row>37</xdr:row>
                    <xdr:rowOff>209550</xdr:rowOff>
                  </from>
                  <to>
                    <xdr:col>14</xdr:col>
                    <xdr:colOff>152400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294" name="Check Box 291">
              <controlPr defaultSize="0" autoFill="0" autoLine="0" autoPict="0">
                <anchor moveWithCells="1">
                  <from>
                    <xdr:col>13</xdr:col>
                    <xdr:colOff>85725</xdr:colOff>
                    <xdr:row>38</xdr:row>
                    <xdr:rowOff>209550</xdr:rowOff>
                  </from>
                  <to>
                    <xdr:col>14</xdr:col>
                    <xdr:colOff>152400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295" name="Check Box 292">
              <controlPr defaultSize="0" autoFill="0" autoLine="0" autoPict="0">
                <anchor moveWithCells="1">
                  <from>
                    <xdr:col>15</xdr:col>
                    <xdr:colOff>28575</xdr:colOff>
                    <xdr:row>36</xdr:row>
                    <xdr:rowOff>200025</xdr:rowOff>
                  </from>
                  <to>
                    <xdr:col>16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296" name="Check Box 293">
              <controlPr defaultSize="0" autoFill="0" autoLine="0" autoPict="0">
                <anchor moveWithCells="1">
                  <from>
                    <xdr:col>15</xdr:col>
                    <xdr:colOff>28575</xdr:colOff>
                    <xdr:row>38</xdr:row>
                    <xdr:rowOff>209550</xdr:rowOff>
                  </from>
                  <to>
                    <xdr:col>16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297" name="Check Box 294">
              <controlPr defaultSize="0" autoFill="0" autoLine="0" autoPict="0">
                <anchor moveWithCells="1">
                  <from>
                    <xdr:col>17</xdr:col>
                    <xdr:colOff>57150</xdr:colOff>
                    <xdr:row>36</xdr:row>
                    <xdr:rowOff>200025</xdr:rowOff>
                  </from>
                  <to>
                    <xdr:col>18</xdr:col>
                    <xdr:colOff>161925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298" name="Check Box 295">
              <controlPr defaultSize="0" autoFill="0" autoLine="0" autoPict="0">
                <anchor moveWithCells="1">
                  <from>
                    <xdr:col>19</xdr:col>
                    <xdr:colOff>66675</xdr:colOff>
                    <xdr:row>36</xdr:row>
                    <xdr:rowOff>200025</xdr:rowOff>
                  </from>
                  <to>
                    <xdr:col>20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299" name="Check Box 296">
              <controlPr defaultSize="0" autoFill="0" autoLine="0" autoPict="0">
                <anchor moveWithCells="1">
                  <from>
                    <xdr:col>19</xdr:col>
                    <xdr:colOff>66675</xdr:colOff>
                    <xdr:row>37</xdr:row>
                    <xdr:rowOff>209550</xdr:rowOff>
                  </from>
                  <to>
                    <xdr:col>20</xdr:col>
                    <xdr:colOff>171450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300" name="Check Box 297">
              <controlPr defaultSize="0" autoFill="0" autoLine="0" autoPict="0">
                <anchor moveWithCells="1">
                  <from>
                    <xdr:col>19</xdr:col>
                    <xdr:colOff>66675</xdr:colOff>
                    <xdr:row>38</xdr:row>
                    <xdr:rowOff>200025</xdr:rowOff>
                  </from>
                  <to>
                    <xdr:col>20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301" name="Check Box 298">
              <controlPr defaultSize="0" autoFill="0" autoLine="0" autoPict="0">
                <anchor moveWithCells="1">
                  <from>
                    <xdr:col>21</xdr:col>
                    <xdr:colOff>38100</xdr:colOff>
                    <xdr:row>36</xdr:row>
                    <xdr:rowOff>200025</xdr:rowOff>
                  </from>
                  <to>
                    <xdr:col>22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302" name="Check Box 299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200025</xdr:rowOff>
                  </from>
                  <to>
                    <xdr:col>22</xdr:col>
                    <xdr:colOff>171450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303" name="Check Box 300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200025</xdr:rowOff>
                  </from>
                  <to>
                    <xdr:col>22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304" name="Check Box 301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200025</xdr:rowOff>
                  </from>
                  <to>
                    <xdr:col>14</xdr:col>
                    <xdr:colOff>152400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305" name="Check Box 302">
              <controlPr defaultSize="0" autoFill="0" autoLine="0" autoPict="0">
                <anchor moveWithCells="1">
                  <from>
                    <xdr:col>13</xdr:col>
                    <xdr:colOff>85725</xdr:colOff>
                    <xdr:row>40</xdr:row>
                    <xdr:rowOff>209550</xdr:rowOff>
                  </from>
                  <to>
                    <xdr:col>14</xdr:col>
                    <xdr:colOff>152400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306" name="Check Box 303">
              <controlPr defaultSize="0" autoFill="0" autoLine="0" autoPict="0">
                <anchor moveWithCells="1">
                  <from>
                    <xdr:col>13</xdr:col>
                    <xdr:colOff>85725</xdr:colOff>
                    <xdr:row>41</xdr:row>
                    <xdr:rowOff>209550</xdr:rowOff>
                  </from>
                  <to>
                    <xdr:col>14</xdr:col>
                    <xdr:colOff>152400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307" name="Check Box 304">
              <controlPr defaultSize="0" autoFill="0" autoLine="0" autoPict="0">
                <anchor moveWithCells="1">
                  <from>
                    <xdr:col>15</xdr:col>
                    <xdr:colOff>28575</xdr:colOff>
                    <xdr:row>39</xdr:row>
                    <xdr:rowOff>200025</xdr:rowOff>
                  </from>
                  <to>
                    <xdr:col>16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308" name="Check Box 305">
              <controlPr defaultSize="0" autoFill="0" autoLine="0" autoPict="0">
                <anchor moveWithCells="1">
                  <from>
                    <xdr:col>15</xdr:col>
                    <xdr:colOff>28575</xdr:colOff>
                    <xdr:row>41</xdr:row>
                    <xdr:rowOff>209550</xdr:rowOff>
                  </from>
                  <to>
                    <xdr:col>16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309" name="Check Box 306">
              <controlPr defaultSize="0" autoFill="0" autoLine="0" autoPict="0">
                <anchor moveWithCells="1">
                  <from>
                    <xdr:col>17</xdr:col>
                    <xdr:colOff>57150</xdr:colOff>
                    <xdr:row>39</xdr:row>
                    <xdr:rowOff>200025</xdr:rowOff>
                  </from>
                  <to>
                    <xdr:col>18</xdr:col>
                    <xdr:colOff>161925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310" name="Check Box 307">
              <controlPr defaultSize="0" autoFill="0" autoLine="0" autoPict="0">
                <anchor moveWithCells="1">
                  <from>
                    <xdr:col>19</xdr:col>
                    <xdr:colOff>66675</xdr:colOff>
                    <xdr:row>39</xdr:row>
                    <xdr:rowOff>200025</xdr:rowOff>
                  </from>
                  <to>
                    <xdr:col>20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311" name="Check Box 308">
              <controlPr defaultSize="0" autoFill="0" autoLine="0" autoPict="0">
                <anchor moveWithCells="1">
                  <from>
                    <xdr:col>19</xdr:col>
                    <xdr:colOff>66675</xdr:colOff>
                    <xdr:row>40</xdr:row>
                    <xdr:rowOff>209550</xdr:rowOff>
                  </from>
                  <to>
                    <xdr:col>20</xdr:col>
                    <xdr:colOff>171450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312" name="Check Box 309">
              <controlPr defaultSize="0" autoFill="0" autoLine="0" autoPict="0">
                <anchor moveWithCells="1">
                  <from>
                    <xdr:col>19</xdr:col>
                    <xdr:colOff>66675</xdr:colOff>
                    <xdr:row>41</xdr:row>
                    <xdr:rowOff>200025</xdr:rowOff>
                  </from>
                  <to>
                    <xdr:col>20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313" name="Check Box 310">
              <controlPr defaultSize="0" autoFill="0" autoLine="0" autoPict="0">
                <anchor moveWithCells="1">
                  <from>
                    <xdr:col>21</xdr:col>
                    <xdr:colOff>38100</xdr:colOff>
                    <xdr:row>39</xdr:row>
                    <xdr:rowOff>200025</xdr:rowOff>
                  </from>
                  <to>
                    <xdr:col>22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314" name="Check Box 311">
              <controlPr defaultSize="0" autoFill="0" autoLine="0" autoPict="0">
                <anchor moveWithCells="1">
                  <from>
                    <xdr:col>21</xdr:col>
                    <xdr:colOff>38100</xdr:colOff>
                    <xdr:row>40</xdr:row>
                    <xdr:rowOff>200025</xdr:rowOff>
                  </from>
                  <to>
                    <xdr:col>22</xdr:col>
                    <xdr:colOff>171450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315" name="Check Box 312">
              <controlPr defaultSize="0" autoFill="0" autoLine="0" autoPict="0">
                <anchor moveWithCells="1">
                  <from>
                    <xdr:col>21</xdr:col>
                    <xdr:colOff>38100</xdr:colOff>
                    <xdr:row>41</xdr:row>
                    <xdr:rowOff>200025</xdr:rowOff>
                  </from>
                  <to>
                    <xdr:col>22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316" name="Check Box 313">
              <controlPr defaultSize="0" autoFill="0" autoLine="0" autoPict="0">
                <anchor moveWithCells="1">
                  <from>
                    <xdr:col>13</xdr:col>
                    <xdr:colOff>85725</xdr:colOff>
                    <xdr:row>42</xdr:row>
                    <xdr:rowOff>200025</xdr:rowOff>
                  </from>
                  <to>
                    <xdr:col>14</xdr:col>
                    <xdr:colOff>152400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317" name="Check Box 314">
              <controlPr defaultSize="0" autoFill="0" autoLine="0" autoPict="0">
                <anchor moveWithCells="1">
                  <from>
                    <xdr:col>13</xdr:col>
                    <xdr:colOff>85725</xdr:colOff>
                    <xdr:row>43</xdr:row>
                    <xdr:rowOff>209550</xdr:rowOff>
                  </from>
                  <to>
                    <xdr:col>14</xdr:col>
                    <xdr:colOff>152400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318" name="Check Box 315">
              <controlPr defaultSize="0" autoFill="0" autoLine="0" autoPict="0">
                <anchor moveWithCells="1">
                  <from>
                    <xdr:col>13</xdr:col>
                    <xdr:colOff>85725</xdr:colOff>
                    <xdr:row>44</xdr:row>
                    <xdr:rowOff>209550</xdr:rowOff>
                  </from>
                  <to>
                    <xdr:col>14</xdr:col>
                    <xdr:colOff>152400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319" name="Check Box 316">
              <controlPr defaultSize="0" autoFill="0" autoLine="0" autoPict="0">
                <anchor moveWithCells="1">
                  <from>
                    <xdr:col>15</xdr:col>
                    <xdr:colOff>28575</xdr:colOff>
                    <xdr:row>42</xdr:row>
                    <xdr:rowOff>200025</xdr:rowOff>
                  </from>
                  <to>
                    <xdr:col>16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320" name="Check Box 317">
              <controlPr defaultSize="0" autoFill="0" autoLine="0" autoPict="0">
                <anchor moveWithCells="1">
                  <from>
                    <xdr:col>15</xdr:col>
                    <xdr:colOff>28575</xdr:colOff>
                    <xdr:row>44</xdr:row>
                    <xdr:rowOff>209550</xdr:rowOff>
                  </from>
                  <to>
                    <xdr:col>16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321" name="Check Box 318">
              <controlPr defaultSize="0" autoFill="0" autoLine="0" autoPict="0">
                <anchor moveWithCells="1">
                  <from>
                    <xdr:col>17</xdr:col>
                    <xdr:colOff>57150</xdr:colOff>
                    <xdr:row>42</xdr:row>
                    <xdr:rowOff>200025</xdr:rowOff>
                  </from>
                  <to>
                    <xdr:col>18</xdr:col>
                    <xdr:colOff>161925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322" name="Check Box 319">
              <controlPr defaultSize="0" autoFill="0" autoLine="0" autoPict="0">
                <anchor moveWithCells="1">
                  <from>
                    <xdr:col>19</xdr:col>
                    <xdr:colOff>66675</xdr:colOff>
                    <xdr:row>42</xdr:row>
                    <xdr:rowOff>200025</xdr:rowOff>
                  </from>
                  <to>
                    <xdr:col>20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323" name="Check Box 320">
              <controlPr defaultSize="0" autoFill="0" autoLine="0" autoPict="0">
                <anchor moveWithCells="1">
                  <from>
                    <xdr:col>19</xdr:col>
                    <xdr:colOff>66675</xdr:colOff>
                    <xdr:row>43</xdr:row>
                    <xdr:rowOff>209550</xdr:rowOff>
                  </from>
                  <to>
                    <xdr:col>20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324" name="Check Box 321">
              <controlPr defaultSize="0" autoFill="0" autoLine="0" autoPict="0">
                <anchor moveWithCells="1">
                  <from>
                    <xdr:col>19</xdr:col>
                    <xdr:colOff>66675</xdr:colOff>
                    <xdr:row>44</xdr:row>
                    <xdr:rowOff>200025</xdr:rowOff>
                  </from>
                  <to>
                    <xdr:col>20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325" name="Check Box 322">
              <controlPr defaultSize="0" autoFill="0" autoLine="0" autoPict="0">
                <anchor moveWithCells="1">
                  <from>
                    <xdr:col>21</xdr:col>
                    <xdr:colOff>38100</xdr:colOff>
                    <xdr:row>42</xdr:row>
                    <xdr:rowOff>200025</xdr:rowOff>
                  </from>
                  <to>
                    <xdr:col>22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326" name="Check Box 323">
              <controlPr defaultSize="0" autoFill="0" autoLine="0" autoPict="0">
                <anchor moveWithCells="1">
                  <from>
                    <xdr:col>21</xdr:col>
                    <xdr:colOff>38100</xdr:colOff>
                    <xdr:row>43</xdr:row>
                    <xdr:rowOff>200025</xdr:rowOff>
                  </from>
                  <to>
                    <xdr:col>22</xdr:col>
                    <xdr:colOff>171450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327" name="Check Box 324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200025</xdr:rowOff>
                  </from>
                  <to>
                    <xdr:col>22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328" name="Check Box 325">
              <controlPr defaultSize="0" autoFill="0" autoLine="0" autoPict="0">
                <anchor moveWithCells="1">
                  <from>
                    <xdr:col>13</xdr:col>
                    <xdr:colOff>85725</xdr:colOff>
                    <xdr:row>45</xdr:row>
                    <xdr:rowOff>200025</xdr:rowOff>
                  </from>
                  <to>
                    <xdr:col>14</xdr:col>
                    <xdr:colOff>152400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329" name="Check Box 326">
              <controlPr defaultSize="0" autoFill="0" autoLine="0" autoPict="0">
                <anchor moveWithCells="1">
                  <from>
                    <xdr:col>13</xdr:col>
                    <xdr:colOff>85725</xdr:colOff>
                    <xdr:row>46</xdr:row>
                    <xdr:rowOff>209550</xdr:rowOff>
                  </from>
                  <to>
                    <xdr:col>14</xdr:col>
                    <xdr:colOff>152400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330" name="Check Box 327">
              <controlPr defaultSize="0" autoFill="0" autoLine="0" autoPict="0">
                <anchor moveWithCells="1">
                  <from>
                    <xdr:col>13</xdr:col>
                    <xdr:colOff>85725</xdr:colOff>
                    <xdr:row>47</xdr:row>
                    <xdr:rowOff>209550</xdr:rowOff>
                  </from>
                  <to>
                    <xdr:col>14</xdr:col>
                    <xdr:colOff>152400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331" name="Check Box 328">
              <controlPr defaultSize="0" autoFill="0" autoLine="0" autoPict="0">
                <anchor moveWithCells="1">
                  <from>
                    <xdr:col>15</xdr:col>
                    <xdr:colOff>28575</xdr:colOff>
                    <xdr:row>45</xdr:row>
                    <xdr:rowOff>200025</xdr:rowOff>
                  </from>
                  <to>
                    <xdr:col>16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332" name="Check Box 329">
              <controlPr defaultSize="0" autoFill="0" autoLine="0" autoPict="0">
                <anchor moveWithCells="1">
                  <from>
                    <xdr:col>15</xdr:col>
                    <xdr:colOff>28575</xdr:colOff>
                    <xdr:row>47</xdr:row>
                    <xdr:rowOff>209550</xdr:rowOff>
                  </from>
                  <to>
                    <xdr:col>16</xdr:col>
                    <xdr:colOff>171450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333" name="Check Box 330">
              <controlPr defaultSize="0" autoFill="0" autoLine="0" autoPict="0">
                <anchor moveWithCells="1">
                  <from>
                    <xdr:col>17</xdr:col>
                    <xdr:colOff>57150</xdr:colOff>
                    <xdr:row>45</xdr:row>
                    <xdr:rowOff>200025</xdr:rowOff>
                  </from>
                  <to>
                    <xdr:col>18</xdr:col>
                    <xdr:colOff>161925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334" name="Check Box 331">
              <controlPr defaultSize="0" autoFill="0" autoLine="0" autoPict="0">
                <anchor moveWithCells="1">
                  <from>
                    <xdr:col>19</xdr:col>
                    <xdr:colOff>66675</xdr:colOff>
                    <xdr:row>45</xdr:row>
                    <xdr:rowOff>200025</xdr:rowOff>
                  </from>
                  <to>
                    <xdr:col>20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335" name="Check Box 332">
              <controlPr defaultSize="0" autoFill="0" autoLine="0" autoPict="0">
                <anchor moveWithCells="1">
                  <from>
                    <xdr:col>19</xdr:col>
                    <xdr:colOff>66675</xdr:colOff>
                    <xdr:row>46</xdr:row>
                    <xdr:rowOff>209550</xdr:rowOff>
                  </from>
                  <to>
                    <xdr:col>20</xdr:col>
                    <xdr:colOff>171450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336" name="Check Box 333">
              <controlPr defaultSize="0" autoFill="0" autoLine="0" autoPict="0">
                <anchor moveWithCells="1">
                  <from>
                    <xdr:col>19</xdr:col>
                    <xdr:colOff>66675</xdr:colOff>
                    <xdr:row>47</xdr:row>
                    <xdr:rowOff>200025</xdr:rowOff>
                  </from>
                  <to>
                    <xdr:col>20</xdr:col>
                    <xdr:colOff>171450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337" name="Check Box 334">
              <controlPr defaultSize="0" autoFill="0" autoLine="0" autoPict="0">
                <anchor moveWithCells="1">
                  <from>
                    <xdr:col>21</xdr:col>
                    <xdr:colOff>38100</xdr:colOff>
                    <xdr:row>45</xdr:row>
                    <xdr:rowOff>200025</xdr:rowOff>
                  </from>
                  <to>
                    <xdr:col>22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338" name="Check Box 335">
              <controlPr defaultSize="0" autoFill="0" autoLine="0" autoPict="0">
                <anchor moveWithCells="1">
                  <from>
                    <xdr:col>21</xdr:col>
                    <xdr:colOff>38100</xdr:colOff>
                    <xdr:row>46</xdr:row>
                    <xdr:rowOff>200025</xdr:rowOff>
                  </from>
                  <to>
                    <xdr:col>22</xdr:col>
                    <xdr:colOff>171450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339" name="Check Box 336">
              <controlPr defaultSize="0" autoFill="0" autoLine="0" autoPict="0">
                <anchor moveWithCells="1">
                  <from>
                    <xdr:col>21</xdr:col>
                    <xdr:colOff>38100</xdr:colOff>
                    <xdr:row>47</xdr:row>
                    <xdr:rowOff>200025</xdr:rowOff>
                  </from>
                  <to>
                    <xdr:col>22</xdr:col>
                    <xdr:colOff>171450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340" name="Check Box 337">
              <controlPr defaultSize="0" autoFill="0" autoLine="0" autoPict="0">
                <anchor moveWithCells="1">
                  <from>
                    <xdr:col>13</xdr:col>
                    <xdr:colOff>85725</xdr:colOff>
                    <xdr:row>48</xdr:row>
                    <xdr:rowOff>200025</xdr:rowOff>
                  </from>
                  <to>
                    <xdr:col>14</xdr:col>
                    <xdr:colOff>152400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341" name="Check Box 338">
              <controlPr defaultSize="0" autoFill="0" autoLine="0" autoPict="0">
                <anchor moveWithCells="1">
                  <from>
                    <xdr:col>13</xdr:col>
                    <xdr:colOff>85725</xdr:colOff>
                    <xdr:row>49</xdr:row>
                    <xdr:rowOff>209550</xdr:rowOff>
                  </from>
                  <to>
                    <xdr:col>14</xdr:col>
                    <xdr:colOff>152400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342" name="Check Box 339">
              <controlPr defaultSize="0" autoFill="0" autoLine="0" autoPict="0">
                <anchor moveWithCells="1">
                  <from>
                    <xdr:col>13</xdr:col>
                    <xdr:colOff>85725</xdr:colOff>
                    <xdr:row>50</xdr:row>
                    <xdr:rowOff>209550</xdr:rowOff>
                  </from>
                  <to>
                    <xdr:col>14</xdr:col>
                    <xdr:colOff>152400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343" name="Check Box 340">
              <controlPr defaultSize="0" autoFill="0" autoLine="0" autoPict="0">
                <anchor moveWithCells="1">
                  <from>
                    <xdr:col>15</xdr:col>
                    <xdr:colOff>28575</xdr:colOff>
                    <xdr:row>48</xdr:row>
                    <xdr:rowOff>200025</xdr:rowOff>
                  </from>
                  <to>
                    <xdr:col>16</xdr:col>
                    <xdr:colOff>171450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344" name="Check Box 341">
              <controlPr defaultSize="0" autoFill="0" autoLine="0" autoPict="0">
                <anchor moveWithCells="1">
                  <from>
                    <xdr:col>15</xdr:col>
                    <xdr:colOff>28575</xdr:colOff>
                    <xdr:row>50</xdr:row>
                    <xdr:rowOff>209550</xdr:rowOff>
                  </from>
                  <to>
                    <xdr:col>16</xdr:col>
                    <xdr:colOff>171450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345" name="Check Box 342">
              <controlPr defaultSize="0" autoFill="0" autoLine="0" autoPict="0">
                <anchor moveWithCells="1">
                  <from>
                    <xdr:col>17</xdr:col>
                    <xdr:colOff>57150</xdr:colOff>
                    <xdr:row>48</xdr:row>
                    <xdr:rowOff>200025</xdr:rowOff>
                  </from>
                  <to>
                    <xdr:col>18</xdr:col>
                    <xdr:colOff>161925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346" name="Check Box 343">
              <controlPr defaultSize="0" autoFill="0" autoLine="0" autoPict="0">
                <anchor moveWithCells="1">
                  <from>
                    <xdr:col>19</xdr:col>
                    <xdr:colOff>66675</xdr:colOff>
                    <xdr:row>48</xdr:row>
                    <xdr:rowOff>200025</xdr:rowOff>
                  </from>
                  <to>
                    <xdr:col>20</xdr:col>
                    <xdr:colOff>171450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347" name="Check Box 344">
              <controlPr defaultSize="0" autoFill="0" autoLine="0" autoPict="0">
                <anchor moveWithCells="1">
                  <from>
                    <xdr:col>19</xdr:col>
                    <xdr:colOff>66675</xdr:colOff>
                    <xdr:row>49</xdr:row>
                    <xdr:rowOff>209550</xdr:rowOff>
                  </from>
                  <to>
                    <xdr:col>20</xdr:col>
                    <xdr:colOff>171450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348" name="Check Box 345">
              <controlPr defaultSize="0" autoFill="0" autoLine="0" autoPict="0">
                <anchor moveWithCells="1">
                  <from>
                    <xdr:col>19</xdr:col>
                    <xdr:colOff>66675</xdr:colOff>
                    <xdr:row>50</xdr:row>
                    <xdr:rowOff>200025</xdr:rowOff>
                  </from>
                  <to>
                    <xdr:col>20</xdr:col>
                    <xdr:colOff>171450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349" name="Check Box 346">
              <controlPr defaultSize="0" autoFill="0" autoLine="0" autoPict="0">
                <anchor moveWithCells="1">
                  <from>
                    <xdr:col>21</xdr:col>
                    <xdr:colOff>38100</xdr:colOff>
                    <xdr:row>48</xdr:row>
                    <xdr:rowOff>200025</xdr:rowOff>
                  </from>
                  <to>
                    <xdr:col>22</xdr:col>
                    <xdr:colOff>171450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350" name="Check Box 347">
              <controlPr defaultSize="0" autoFill="0" autoLine="0" autoPict="0">
                <anchor moveWithCells="1">
                  <from>
                    <xdr:col>21</xdr:col>
                    <xdr:colOff>38100</xdr:colOff>
                    <xdr:row>49</xdr:row>
                    <xdr:rowOff>200025</xdr:rowOff>
                  </from>
                  <to>
                    <xdr:col>22</xdr:col>
                    <xdr:colOff>171450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351" name="Check Box 348">
              <controlPr defaultSize="0" autoFill="0" autoLine="0" autoPict="0">
                <anchor moveWithCells="1">
                  <from>
                    <xdr:col>21</xdr:col>
                    <xdr:colOff>38100</xdr:colOff>
                    <xdr:row>50</xdr:row>
                    <xdr:rowOff>200025</xdr:rowOff>
                  </from>
                  <to>
                    <xdr:col>22</xdr:col>
                    <xdr:colOff>171450</xdr:colOff>
                    <xdr:row>52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マニュアル</vt:lpstr>
      <vt:lpstr>参加者名簿</vt:lpstr>
      <vt:lpstr>作業日報</vt:lpstr>
      <vt:lpstr>様式第1-6号</vt:lpstr>
      <vt:lpstr>様式１－６（着色なし) 手引き記載例</vt:lpstr>
      <vt:lpstr>作業日報!Print_Area</vt:lpstr>
      <vt:lpstr>'様式１－６（着色なし) 手引き記載例'!Print_Area</vt:lpstr>
      <vt:lpstr>'様式第1-6号'!Print_Area</vt:lpstr>
      <vt:lpstr>参加者名簿!Print_Titles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tarou_iwafune</dc:creator>
  <cp:lastModifiedBy>広島県安芸高田市</cp:lastModifiedBy>
  <cp:lastPrinted>2019-02-06T23:49:25Z</cp:lastPrinted>
  <dcterms:created xsi:type="dcterms:W3CDTF">2010-10-14T08:57:00Z</dcterms:created>
  <dcterms:modified xsi:type="dcterms:W3CDTF">2019-02-07T01:22:35Z</dcterms:modified>
</cp:coreProperties>
</file>